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https://d.docs.live.net/8d8bd3802c3a0b97/Desktop/"/>
    </mc:Choice>
  </mc:AlternateContent>
  <xr:revisionPtr revIDLastSave="0" documentId="8_{CFBEC268-F1FE-4553-A1E6-85BB2F14B275}" xr6:coauthVersionLast="47" xr6:coauthVersionMax="47" xr10:uidLastSave="{00000000-0000-0000-0000-000000000000}"/>
  <bookViews>
    <workbookView xWindow="-98" yWindow="-98" windowWidth="23236" windowHeight="13875" xr2:uid="{171BAECD-EB7A-4F0B-AEBD-245E77D4D791}"/>
  </bookViews>
  <sheets>
    <sheet name="Grading and relevant details" sheetId="3" r:id="rId1"/>
    <sheet name="Legend for grading" sheetId="6" r:id="rId2"/>
  </sheets>
  <definedNames>
    <definedName name="_xlnm._FilterDatabase" localSheetId="0" hidden="1">'Grading and relevant details'!$D$1:$D$197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4" i="3" l="1"/>
  <c r="A15" i="3"/>
  <c r="A16" i="3"/>
  <c r="A17" i="3"/>
  <c r="A18" i="3"/>
  <c r="A19" i="3"/>
  <c r="A20" i="3"/>
  <c r="A21" i="3"/>
  <c r="A22" i="3"/>
  <c r="A23" i="3"/>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4" i="3"/>
  <c r="A5" i="3"/>
  <c r="A6" i="3"/>
  <c r="A7" i="3"/>
  <c r="A8" i="3"/>
  <c r="A9" i="3"/>
  <c r="A10" i="3"/>
  <c r="A11" i="3"/>
  <c r="A12" i="3"/>
  <c r="A13" i="3"/>
  <c r="A3" i="3"/>
  <c r="H82" i="3"/>
  <c r="H101" i="3"/>
  <c r="H190" i="3"/>
  <c r="H188" i="3"/>
  <c r="H157" i="3"/>
  <c r="H138" i="3"/>
  <c r="H114" i="3"/>
  <c r="H121" i="3"/>
  <c r="H92" i="3"/>
  <c r="H91" i="3"/>
  <c r="H40" i="3"/>
  <c r="H19" i="3"/>
  <c r="H16" i="3"/>
  <c r="H7" i="3"/>
  <c r="H187" i="3"/>
  <c r="H180" i="3"/>
  <c r="H175" i="3"/>
  <c r="H171" i="3"/>
  <c r="H170" i="3"/>
  <c r="H160" i="3"/>
  <c r="H159" i="3"/>
  <c r="H155" i="3"/>
  <c r="H149" i="3"/>
  <c r="H134" i="3"/>
  <c r="H115" i="3"/>
  <c r="H86" i="3"/>
  <c r="H77" i="3"/>
  <c r="H72" i="3"/>
  <c r="H71" i="3"/>
  <c r="H70" i="3"/>
  <c r="H67" i="3"/>
  <c r="H56" i="3"/>
  <c r="H53" i="3"/>
  <c r="H51" i="3"/>
  <c r="H42" i="3"/>
  <c r="H38" i="3"/>
  <c r="H34" i="3"/>
  <c r="H3" i="3"/>
  <c r="H197" i="3"/>
  <c r="H196" i="3"/>
  <c r="H195" i="3"/>
  <c r="H194" i="3"/>
  <c r="H193" i="3"/>
  <c r="H192" i="3"/>
  <c r="H191" i="3"/>
  <c r="H189" i="3"/>
  <c r="H183" i="3"/>
  <c r="H182" i="3"/>
  <c r="H181" i="3"/>
  <c r="H179" i="3"/>
  <c r="H178" i="3"/>
  <c r="H177" i="3"/>
  <c r="H176" i="3"/>
  <c r="H174" i="3"/>
  <c r="H172" i="3"/>
  <c r="H169" i="3"/>
  <c r="H166" i="3"/>
  <c r="H165" i="3"/>
  <c r="H164" i="3"/>
  <c r="H163" i="3"/>
  <c r="H153" i="3"/>
  <c r="H152" i="3"/>
  <c r="H151" i="3"/>
  <c r="H150" i="3"/>
  <c r="H148" i="3"/>
  <c r="H146" i="3"/>
  <c r="H144" i="3"/>
  <c r="H143" i="3"/>
  <c r="H142" i="3"/>
  <c r="H141" i="3"/>
  <c r="H140" i="3"/>
  <c r="H139" i="3"/>
  <c r="H137" i="3"/>
  <c r="H136" i="3"/>
  <c r="H135" i="3"/>
  <c r="H131" i="3"/>
  <c r="H129" i="3"/>
  <c r="H128" i="3"/>
  <c r="H125" i="3"/>
  <c r="H124" i="3"/>
  <c r="H123" i="3"/>
  <c r="H122" i="3"/>
  <c r="H119" i="3"/>
  <c r="H117" i="3"/>
  <c r="H116" i="3"/>
  <c r="H113" i="3"/>
  <c r="H112" i="3"/>
  <c r="H111" i="3"/>
  <c r="H110" i="3"/>
  <c r="H109" i="3"/>
  <c r="H106" i="3"/>
  <c r="H105" i="3"/>
  <c r="H103" i="3"/>
  <c r="H102" i="3"/>
  <c r="H100" i="3"/>
  <c r="H99" i="3"/>
  <c r="H98" i="3"/>
  <c r="H96" i="3"/>
  <c r="H95" i="3"/>
  <c r="H94" i="3"/>
  <c r="H93" i="3"/>
  <c r="H90" i="3"/>
  <c r="H84" i="3"/>
  <c r="H83" i="3"/>
  <c r="H81" i="3"/>
  <c r="H80" i="3"/>
  <c r="H79" i="3"/>
  <c r="H78" i="3"/>
  <c r="H76" i="3"/>
  <c r="H75" i="3"/>
  <c r="H73" i="3"/>
  <c r="H69" i="3"/>
  <c r="H68" i="3"/>
  <c r="H65" i="3"/>
  <c r="H64" i="3"/>
  <c r="H63" i="3"/>
  <c r="H61" i="3"/>
  <c r="H60" i="3"/>
  <c r="H59" i="3"/>
  <c r="H58" i="3"/>
  <c r="H57" i="3"/>
  <c r="H54" i="3"/>
  <c r="H52" i="3"/>
  <c r="H50" i="3"/>
  <c r="H44" i="3"/>
  <c r="H41" i="3"/>
  <c r="H36" i="3"/>
  <c r="H31" i="3"/>
  <c r="H28" i="3"/>
  <c r="H27" i="3"/>
  <c r="H26" i="3"/>
  <c r="H25" i="3"/>
  <c r="H22" i="3"/>
  <c r="H21" i="3"/>
  <c r="H20" i="3"/>
  <c r="H18" i="3"/>
  <c r="H17" i="3"/>
  <c r="H15" i="3"/>
  <c r="H14" i="3"/>
  <c r="H13" i="3"/>
  <c r="H12" i="3"/>
  <c r="H11" i="3"/>
  <c r="H9" i="3"/>
  <c r="H8" i="3"/>
  <c r="H6" i="3"/>
  <c r="H5" i="3"/>
  <c r="H4" i="3"/>
  <c r="H2" i="3"/>
</calcChain>
</file>

<file path=xl/sharedStrings.xml><?xml version="1.0" encoding="utf-8"?>
<sst xmlns="http://schemas.openxmlformats.org/spreadsheetml/2006/main" count="1393" uniqueCount="363">
  <si>
    <t>Abdeen ZA, Sawalha SS, Eisenberger CL, Khanfar HM, Greenblatt CL, Yousef O, Schnur LF, Azmi K, Warburg A, Bader KA, Jaffe CL, Baneth G. Epidemiology of visceral leishmaniasis in the Jenin District, West Bank: 1989-1998. Am J Trop Med Hyg. 2002 Apr;66(4):329-33. doi: 10.4269/ajtmh.2002.66.329. PMID: 12164284.</t>
  </si>
  <si>
    <t>Achonduh-Atijegbe OA, Mfuh KO, Mbange AH, Chedjou JP, Taylor DW, Nerurkar VR, Mbacham WF, Leke R. Prevalence of malaria, typhoid, toxoplasmosis and rubella among febrile children in Cameroon. BMC Infect Dis. 2016 Nov 8;16(1):658. doi: 10.1186/s12879-016-1996-y. PMID: 27825318; PMCID: PMC5101675.</t>
  </si>
  <si>
    <t>Akinyemi KO, Oyefolu AOB, Mutiu WB, Iwalokun BA, Ayeni ES, Ajose SO, Obaro SK. Typhoid Fever: Tracking the Trend in Nigeria. Am J Trop Med Hyg. 2018 Sep;99(3_Suppl):41-47. doi: 10.4269/ajtmh.18-0045. Epub 2018 Jul 24. PMID: 30047362; PMCID: PMC6128359.</t>
  </si>
  <si>
    <t>Ali MA, James OC, Mohamed AA, Joachim A, Mubi M, Omodior O. Etiologic Agents of Fever of Unknown Origin Among Patients Attending Mnazi Mmoja Hospital, Zanzibar. J Community Health. 2020;45(5):1073-1080. doi:10.1007/s10900-020-00832-w</t>
  </si>
  <si>
    <t>Al-Nahhas S, Shabaan M, Hammoud L, Al-Taweel A, Al-Jorf S. Visceral leishmaniasis in the Syrian Arab Republic: early detection using rK39. East Mediterr Health J. 2003 Jul;9(4):856-62. PMID: 15748082.</t>
  </si>
  <si>
    <t>Syria</t>
  </si>
  <si>
    <t>Angelakis E, Mediannikov O, Socolovschi C, Mouffok N, Bassene H, Tall A, Niangaly H, Doumbo O, Znazen A, Sarih M, Sokhna C, Raoult D. Coxiella burnetii-positive PCR in febrile patients in rural and urban Africa. Int J Infect Dis. 2014 Nov;28:107-10. doi: 10.1016/j.ijid.2014.05.029. Epub 2014 Sep 19. PMID: 25245003.</t>
  </si>
  <si>
    <t>Senegal, Mali, Tunisia, Algeria, Gabon, Morocco</t>
  </si>
  <si>
    <t>Antinori S, Mediannikov O, Corbellino M, et al. Louse-Borne Relapsing Fever (Borrelia recurrentis) in a Somali Refugee Arriving in Italy: A Re-emerging Infection in Europe?. PLoS Negl Trop Dis. 2016;10(5):e0004522. Published 2016 May 5.doi:10.1371/journal.pntd.0004522</t>
  </si>
  <si>
    <t>case report</t>
  </si>
  <si>
    <t>Antinori S, Mediannikov O, Corbellino M, Raoult D. Louse-borne relapsing fever among East African refugees in Europe. Travel Med Infect Dis. 2016;14(2):110-114. doi:10.1016/j.tmaid.2016.01.004</t>
  </si>
  <si>
    <t>review</t>
  </si>
  <si>
    <t>Aradaib IE, Erickson BR, Elageb RM, Khristova ML, Carroll SA, Elkhidir IM, Karsany ME, Karrar AE, Elbashir MI, Nichol ST. Rift Valley fever, Sudan, 2007 and 2010. Emerg Infect Dis. 2013 Feb;19(2):246-53. doi: 10.3201/eid1902.120834. PMID: 23347790; PMCID: PMC3559046</t>
  </si>
  <si>
    <t>Sudan</t>
  </si>
  <si>
    <t>Balaji V, Kapil A, Shastri J, Pragasam AK, Gole G, Choudhari S, Kang G, John J. Longitudinal Typhoid Fever Trends in India from 2000 to 2015. Am J Trop Med Hyg. 2018 Sep;99(3_Suppl):34-40. doi: 10.4269/ajtmh.18-0139. Epub 2018 Jul 24. PMID: 30047367; PMCID: PMC6128365.</t>
  </si>
  <si>
    <t>India</t>
  </si>
  <si>
    <t>Baudin M, Jumaa AM, Jomma HJE, Karsany MS, Bucht G, Näslund J, Ahlm C, Evander M, Mohamed N. Association of Rift Valley fever virus infection with miscarriage in Sudanese women: a cross-sectional study. Lancet Glob Health. 2016 Nov;4(11):e864-e871. doi: 10.1016/S2214-109X(16)30176-0. Epub 2016 Sep 28. PMID: 27692776.</t>
  </si>
  <si>
    <t>Baumann J, Knüpfer M, Ouedraogo J, Traoré BY, Heitzer A, Kané B, Maiga B, Sylla M, Kouriba B, Wölfel R. Lassa and Crimean-Congo Hemorrhagic Fever Viruses, Mali. Emerg Infect Dis. 2019 May;25(5):999-1002. doi: 10.3201/eid2505.181047. PMID: 31002054; PMCID: PMC6478234.</t>
  </si>
  <si>
    <t>Mali</t>
  </si>
  <si>
    <t>Berkley JA, Lowe BS, Mwangi I, Williams T, Bauni E, Mwarumba S, Ngetsa C, Slack MP, Njenga S, Hart CA, Maitland K, English M, Marsh K, Scott JA. Bacteremia among children admitted to a rural hospital in Kenya. N Engl J Med. 2005 Jan 6;352(1):39-47. doi: 10.1056/NEJMoa040275. PMID: 15635111</t>
  </si>
  <si>
    <t>Kenya</t>
  </si>
  <si>
    <t>Berlioz-Arthaud A, Guillard B, Goarant C, Hem S. Surveillance active de la leptospirose humaine en milieu hospitalier au Cambodge [Hospital-based active surveillance of human leptospirosis in Cambodia]. Bull Soc Pathol Exot. 2010 May;103(2):111-8. French. doi: 10.1007/s13149-010-0043-2. Epub 2010 Mar 19. PMID: 20306241.</t>
  </si>
  <si>
    <t>Cambodia</t>
  </si>
  <si>
    <t>Bevilacqua N, Pane S, Vairo F, Nicastri E, Paglia MG, Ame SM, Schepisi MS, Kitua A, Mangi S, Racalbuto V, Meschi S, Ippolito G. Accuracy of indirect haemagglutination and western blot assays for the detection of anti-Schistosoma antibodies in non-severe febrile patients in two Tanzanian hospitals. Scand J Infect Dis. 2012 Jun;44(6):453-8. doi: 10.3109/00365548.2011.645505. Epub 2012 Jan 21. PMID: 22263635.</t>
  </si>
  <si>
    <t>Biggs HM, Bui DM, Galloway RL, Stoddard RA, Shadomy SV, Morrissey AB, Bartlett JA, Onyango JJ, Maro VP, Kinabo GD, Saganda W, Crump JA. Leptospirosis among hospitalized febrile patients in northern Tanzania. Am J Trop Med Hyg. 2011 Aug;85(2):275-81. doi: 10.4269/ajtmh.2011.11-0176. PMID: 21813847; PMCID: PMC3144825.</t>
  </si>
  <si>
    <t>Biggs HM, Hertz JT, Munishi OM, Galloway RL, Marks F, Saganda W, Maro VP, Crump JA. Estimating leptospirosis incidence using hospital-based surveillance and a population-based health care utilization survey in Tanzania. PLoS Negl Trop Dis. 2013 Dec 5;7(12):e2589. doi: 10.1371/journal.pntd.0002589. PMID: 24340122; PMCID: PMC3855074.</t>
  </si>
  <si>
    <t>Biswas R, Dhakal B, Das RN, Shetty KJ. Resolving diagnostic uncertainty in initially poorly localizable fevers: a prospective study. Int J Clin Pract. 2004;58(1):26-28. doi:10.1111/j.1368-5031.2004.0094.x</t>
  </si>
  <si>
    <t>Bithu R, Kanodia V, Maheshwari RK. Possibility of scrub typhus in fever of unknown origin (FUO) cases: an experience from Rajasthan. Indian J Med Microbiol. 2014;32(4):387-390. doi:10.4103/0255-0857.142241</t>
  </si>
  <si>
    <t>Bloch EM, Kasubi M, Levin A, Mrango Z, Weaver J, Munoz B, West SK. Babesia microti and Malaria Infection in Africa: A Pilot Serosurvey in Kilosa District, Tanzania. Am J Trop Med Hyg. 2018 Jul;99(1):51-56. doi: 10.4269/ajtmh.18-0012. Epub 2018 Apr 5. PMID: 29637884; PMCID: PMC6085789.</t>
  </si>
  <si>
    <t>Tanzania</t>
  </si>
  <si>
    <t>Bok J, Hogerwerf L, Germeraad EA, Roest HI, Faye-Joof T, Jeng M, Nwakanma D, Secka A, Stegeman A, Goossens B, Wegmüller R, van der Sande MA, van der Hoek W, Secka O. Coxiella burnetii (Q fever) prevalence in associated populations of humans and small ruminants in The Gambia. Trop Med Int Health. 2017 Mar;22(3):323-331. doi: 10.1111/tmi.12827. Epub 2017 Jan 22. PMID: 27987380.</t>
  </si>
  <si>
    <t>Bonifaz A, Vázquez-González D, Perusquía-Ortiz AM. Endemic systemic mycoses: coccidioidomycosis, histoplasmosis, paracoccidioidomycosis and blastomycosis. J Dtsch Dermatol Ges. 2011 Sep;9(9):705-14; quiz 715. English, German. doi: 10.1111/j.1610-0387.2011.07731.x. Epub 2011 Jul 4. PMID: 21722309.</t>
  </si>
  <si>
    <t>NA</t>
  </si>
  <si>
    <t>Borkakoty B, Jakharia A, Biswas D, Mahanta J. Co-infection of scrub typhus and leptospirosis in patients with pyrexia of unknown origin in Longding district of Arunachal Pradesh in 2013. Indian J Med Microbiol. 2016;34(1):88-91. doi:10.4103/0255-0857.174116</t>
  </si>
  <si>
    <t>Bouchaib H, Eldin C, Laroche M, Raoult D, Parola P. Tick- and flea-borne rickettsioses in Tizi-Ouzou, Algeria: Implications for travel medicine. Travel Med Infect Dis. 2018 Nov-Dec;26:51-57. doi: 10.1016/j.tmaid.2018.11.005. Epub 2018 Nov 9. PMID: 30419355</t>
  </si>
  <si>
    <t>Algeria</t>
  </si>
  <si>
    <t>Bouley AJ, Biggs HM, Stoddard RA, Morrissey AB, Bartlett JA, Afwamba IA, Maro VP, Kinabo GD, Saganda W, Cleaveland S, Crump JA. Brucellosis among hospitalized febrile patients in northern Tanzania. Am J Trop Med Hyg. 2012 Dec;87(6):1105-11. doi: 10.4269/ajtmh.2012.12-0327. Epub 2012 Oct 22. PMID: 23091197; PMCID: PMC3516083.</t>
  </si>
  <si>
    <t>Boumbanda Koyo CS, Oyegue-Liabagui SL, Mediannikov O, Cortaredona S, Kouna LC, Raoult D, Lekana-Douki JB, Fenollar F. High Circulation of Malaria and Low Prevalence of Bacteremia in Febrile and Afebrile Children in Northeastern Gabon. Am J Trop Med Hyg. 2020 Jan;102(1):121-129. doi: 10.4269/ajtmh.19-0368. PMID: 31769404; PMCID: PMC6947801.</t>
  </si>
  <si>
    <t>Chagas disease in Latin America: an epidemiological update based on 2010 estimates. Wkly Epidemiol Rec. 2015 Feb 6;90(6):33-43. English, French. PMID: 25671846.</t>
  </si>
  <si>
    <t>Chakrabarti A, Chatterjee SS, Das A, Shivaprakash MR. Invasive aspergillosis in developing countries. Med Mycol. 2011 Apr;49 Suppl 1:S35-47. doi: 10.3109/13693786.2010.505206. Epub 2010 Aug 18. PMID: 20718613.</t>
  </si>
  <si>
    <t>Chansamouth V, Thammasack S, Phetsouvanh R, Keoluangkot V, Moore CE, Blacksell SD, Castonguay-Vanier J, Dubot-Pérès A, Tangkhabuanbutra J, Tongyoo N, Souphaphonh P, Sengvilaipaseuth O, Vongsouvath M, Phommasone K, Sengdethka D, Seurbsanith A, Craig SB, Hermann L, Strobel M, Newton PN. The Aetiologies and Impact of Fever in Pregnant Inpatients in Vientiane, Laos. PLoS Negl Trop Dis. 2016 Apr 6;10(4):e0004577. doi: 10.1371/journal.pntd.0004577. PMID: 27050192; PMCID: PMC4822858.</t>
  </si>
  <si>
    <t>Laos,India</t>
  </si>
  <si>
    <t>Chanthavilay P, Mayxay M, Xongmixay P, Roberts T, Rattanavong S, Vongsouvath M, Newton PN, Crump JA. Estimation of Incidence of Typhoid and Paratyphoid Fever in Vientiane, Lao People's Democratic Republic. Am J Trop Med Hyg. 2020 Apr;102(4):744-748. doi: 10.4269/ajtmh.19-0634. PMID: 32124730; PMCID: PMC7124915</t>
  </si>
  <si>
    <t>Chaudhry R, Premlatha MM, Mohanty S, Dhawan B, Singh KK, Dey AB. Emerging leptospirosis, North India. Emerg Infect Dis. 2002 Dec;8(12):1526-7. doi: 10.3201/eid0812.020052. PMID: 12498680; PMCID: PMC2738520.</t>
  </si>
  <si>
    <t>Chen N, Jin K, Xu J, Zhang J, Weng Y. Human African trypanosomiasis caused by Trypanosoma brucei gambiense: The first case report in China. Int J Infect Dis. 2019;79:34-36. doi:10.1016/j.ijid.2018.11.004</t>
  </si>
  <si>
    <t>Gabon</t>
  </si>
  <si>
    <t>Chidebelu PE, Nweze EI. The persistence of amoebosis caused by Entamoeba histolytica in Nigeria and the role of malnutrition. Ann Parasitol. 2020;66(3):271-282. doi: 10.17420/ap6603.265. PMID: 33126295.</t>
  </si>
  <si>
    <t>Nigeria</t>
  </si>
  <si>
    <t>Chilongola JO, Sabuni EJ, Kapyolo EP. Prevalence of plasmodium, leptospira and rickettsia species in Northern Tanzania: a community based survey. Afr Health Sci. 2020 Mar;20(1):199-207. doi: 10.4314/ahs.v20i1.25. PMID: 33402908; PMCID: PMC7750093.</t>
  </si>
  <si>
    <t>Chugh TD. Emerging and re-emerging bacterial diseases in India. J Biosci. 2008 Nov;33(4):549-55. doi: 10.1007/s12038-008-0073-0. PMID: 19208980.</t>
  </si>
  <si>
    <t>Colin de Verdiere N, Hamane S, Assous MV, Sertour N, Ferquel E, Cornet M. Tickborne relapsing fever caused by Borrelia persica, Uzbekistan and Tajikistan. Emerg Infect Dis. 2011 Jul;17(7):1325-7. doi: 10.3201/eid1707.101894. PMID: 21762608; PMCID: PMC3381401.</t>
  </si>
  <si>
    <t>Uzbekisatan and Tajikistan</t>
  </si>
  <si>
    <t xml:space="preserve">case report </t>
  </si>
  <si>
    <t>Colomba C, Scarlata F, Di Carlo P, Giammanco A, Fasciana T, Trizzino M, Cascio A. Fourth case of louse-borne relapsing fever in Young Migrant, Sicily, Italy, December 2015. Mini Review Article. Public Health. 2016 Oct;139:22-26. doi: 10.1016/j.puhe.2016.05.019. Epub 2016 Jun 21. PMID: 27340042.</t>
  </si>
  <si>
    <t>Colpan A, Onguru P, Erbay A, Akinci E, Cevik MA, Eren SS, Bodur H. Fever of unknown origin: analysis of 71 consecutive cases. Am J Med Sci. 2007 Aug;334(2):92-6. doi: 10.1097/MAJ.0b013e31812f5642. PMID: 17700197.</t>
  </si>
  <si>
    <t>Cook EAJ, Grossi-Soyster EN, de Glanville WA, Thomas LF, Kariuki S, Bronsvoort BMC, Wamae CN, LaBeaud AD, Fèvre EM. The sero-epidemiology of Rift Valley fever in people in the Lake Victoria Basin of western Kenya. PLoS Negl Trop Dis. 2017 Jul 7;11(7):e0005731. doi: 10.1371/journal.pntd.0005731. PMID: 28686589; PMCID: PMC5517073.</t>
  </si>
  <si>
    <t>Costa PS, Brigatte ME, Greco DB. Questing one Brazilian query: reporting 16 cases of Q fever from Minas Gerais, Brazil. Rev Inst Med Trop Sao Paulo. 2006;48(1):5-9. doi:10.1590/s0036-46652006000100002</t>
  </si>
  <si>
    <t>Crump JA, Luby SP, Mintz ED. The global burden of typhoid fever. Bull World Health Organ. 2004 May;82(5):346-53. PMID: 15298225; PMCID: PMC2622843.</t>
  </si>
  <si>
    <t>Crump JA, Morrissey AB, Nicholson WL, et al. Etiology of severe non-malaria febrile illness in Northern Tanzania: a prospective cohort study. PLoS Negl Trop Dis. 2013;7(7):e2324. Published 2013 Jul 18. doi:10.1371/journal.pntd.0002324</t>
  </si>
  <si>
    <t>Currie BJ, Dance DA, Cheng AC. The global distribution of Burkholderia pseudomallei and melioidosis: an update. Trans R Soc Trop Med Hyg. 2008 Dec;102 Suppl 1:S1-4. doi: 10.1016/S0035-9203(08)70002-6. PMID: 19121666.</t>
  </si>
  <si>
    <t>Cutler SJ, Abdissa A, Trape JF. New concepts for the old challenge of African relapsing fever borreliosis. Clin Microbiol Infect. 2009;15(5):400-406. doi:10.1111/j.1469-0691.2009.02819.x</t>
  </si>
  <si>
    <t>Cutler SJ. Refugee crisis and re-emergence of forgotten infections in Europe. Clin Microbiol Infect. 2016;22(1):8-9. doi:10.1016/j.cmi.2015.10.018</t>
  </si>
  <si>
    <t>Cutler SJ. Relapsing Fever Borreliae: A Global Review. Clin Lab Med. 2015;35(4):847-865. doi:10.1016/j.cll.2015.07.001</t>
  </si>
  <si>
    <t>x</t>
  </si>
  <si>
    <t>Cutler SJ. Relapsing fever--a forgotten disease revealed. J Appl Microbiol. 2010;108(4):1115-1122. doi:10.1111/j.1365-2672.2009.04598.x</t>
  </si>
  <si>
    <t>D'Acremont V, Kilowoko M, Kyungu E, Philipina S, Sangu W, Kahama-Maro J, Lengeler C, Cherpillod P, Kaiser L, Genton B. Beyond malaria--causes of fever in outpatient Tanzanian children. N Engl J Med. 2014 Feb 27;370(9):809-17. doi: 10.1056/NEJMoa1214482. PMID: 24571753.</t>
  </si>
  <si>
    <t>Dama E, Drabo A, Kaboré J, et al. Description of the first sleeping sickness case diagnosed in Burkina Faso since two decades. PLoS Negl Trop Dis. 2018;12(8):e0006677. Published 2018 Aug 20. doi:10.1371/journal.pntd.0006677</t>
  </si>
  <si>
    <t>de Araújo Lobo JM, Mores CN, Bausch DG, Christofferson RC. Short Report: Serological Evidence of Under-Reported Dengue Circulation in Sierra Leone. PLoS Negl Trop Dis. 2016 Apr 26;10(4):e0004613. doi: 10.1371/journal.pntd.0004613. PMID: 27116605; PMCID: PMC4846026.</t>
  </si>
  <si>
    <t>Sierra Leone</t>
  </si>
  <si>
    <t>de Vries PJ, Koolen MG, Mulder MM, Kortbeek LM. Acute pulmonary histoplasmosis from Ghana. Travel Med Infect Dis. 2006;4(5):286-289. doi:10.1016/j.tmaid.2005.10.004</t>
  </si>
  <si>
    <t>Decuypere S, Maltha J, Deborggraeve S, et al. Towards Improving Point-of-Care Diagnosis of Non-malaria Febrile Illness: A Metabolomics Approach. PLoS Negl Trop Dis. 2016;10(3):e0004480. Published 2016 Mar 4. doi:10.1371/journal.pntd.0004480</t>
  </si>
  <si>
    <t>Desjeux P. The increase in risk factors for leishmaniasis worldwide. Trans R Soc Trop Med Hyg. 2001 May-Jun;95(3):239-43. doi: 10.1016/s0035-9203(01)90223-8. PMID: 11490989.</t>
  </si>
  <si>
    <t>Global</t>
  </si>
  <si>
    <t>Diallo MA, Kane BS, Ndiaye M, Dieng M, Diongue K, Badiane AS, Seck MC, Ndiaye D. Plasmodium falciparum malaria co-infection with tick-borne relapsing fever in Dakar. Malar J. 2017 Jan 11;16(1):24. doi: 10.1186/s12936-017-1682-6. PMID: 28077149; PMCID: PMC5225580.</t>
  </si>
  <si>
    <t>Senegal</t>
  </si>
  <si>
    <t>Diatta G, Souidi Y, Granjon L, Arnathau C, Durand P, Chauvancy G, Mané Y, Sarih M, Belghyti D, Renaud F, Trape JF. Epidemiology of tick-borne borreliosis in Morocco. PLoS Negl Trop Dis. 2012;6(9):e1810. doi: 10.1371/journal.pntd.0001810. Epub 2012 Sep 13. PMID: 23029574; PMCID: PMC3441398.</t>
  </si>
  <si>
    <t>Marocco</t>
  </si>
  <si>
    <t>Elders PND, Swe MMM, Phyo AP, McLean ARD, Lin HN, Soe K, Htay WYA, Tanganuchitcharnchai A, Hla TK, Tun NN, Nwe TT, Moe MM, Thein WM, Zaw NN, Kyaw WM, Linn H, Htwe YY, Smithuis FM, Blacksell SD, Ashley EA. Serological evidence indicates widespread distribution of rickettsioses in Myanmar. Int J Infect Dis. 2021 Feb;103:494-501. doi: 10.1016/j.ijid.2020.12.013. Epub 2020 Dec 11. PMID: 33310022; PMCID: PMC7862081.</t>
  </si>
  <si>
    <t>Elmardi KA, Noor AM, Githinji S, Abdelgadir TM, Malik EM, Snow RW. Self-reported fever, treatment actions and malaria infection prevalence in the northern states of Sudan. Malar J. 2011;10:128. Published 2011 May 15. doi:10.1186/1475-2875-10-128</t>
  </si>
  <si>
    <t>Farra A, Bekondi C, Tricou V, Mbecko JR, Talarmin A. Free-living amoebae isolated in the Central African Republic: epidemiological and molecular aspects. Pan Afr Med J. 2017 Feb 1;26:57. doi: 10.11604/pamj.2017.26.57.9021. PMID: 28451034; PMCID: PMC5398892.</t>
  </si>
  <si>
    <t>Farris CM, Pho N, Myers TE, Richards AL. Seroconversions for Coxiella and Rickettsial Pathogens among US Marines Deployed to Afghanistan, 2001-2010. Emerg Infect Dis. 2016 Aug;22(8):1491-3. doi: 10.3201/eid2208.160221. PMID: 27434653; PMCID: PMC4982193.</t>
  </si>
  <si>
    <t>Favier C, Chalvet-Monfray K, Sabatier P, Lancelot R, Fontenille D, Dubois MA. Rift Valley fever in West Africa: the role of space in endemicity. Trop Med Int Health. 2006 Dec;11(12):1878-88. doi: 10.1111/j.1365-3156.2006.01746.x. PMID: 17176353.</t>
  </si>
  <si>
    <t>Ferdouse F, Hossain MA, Paul SK, et al. Rickettsia felis Infection among Humans, Bangladesh, 2012-2013. Emerg Infect Dis. 2015;21(8):1483-1485. doi:10.3201/eid2108.150328</t>
  </si>
  <si>
    <t>Fox-Lewis A, Hopkins J, Sar P, Sao S, Pheaktra N, Day NPJ, Blacksell SD, Turner P. Seroprevalence of Dengue Virus and Rickettsial Infections in Cambodian Children. Am J Trop Med Hyg. 2019 Mar;100(3):635-638. doi: 10.4269/ajtmh.18-0865. PMID: 30675849; PMCID: PMC6402902.</t>
  </si>
  <si>
    <t>Gadia CLB, Manirakiza A, Tekpa G, Konamna X, Vickos U, Nakoune E. Identification of pathogens for differential diagnosis of fever with jaundice in the Central African Republic: a retrospective assessment, 2008-2010. BMC Infect Dis. 2017 Nov 29;17(1):735. doi: 10.1186/s12879-017-2840-8. PMID: 29187150; PMCID: PMC5707826.</t>
  </si>
  <si>
    <t>CAR</t>
  </si>
  <si>
    <t>Gadisa E, Tsegaw T, Abera A, Elnaiem DE, den Boer M, Aseffa A, Jorge A. Eco-epidemiology of visceral leishmaniasis in Ethiopia. Parasit Vectors. 2015 Jul 19;8:381. doi: 10.1186/s13071-015-0987-y. PMID: 26187584; PMCID: PMC4506599.</t>
  </si>
  <si>
    <t>Ethiopia</t>
  </si>
  <si>
    <t>Garin B, Djaomazala I, Dubois-Cauwelaert N; Mahafaly, Raharimanga V, Ralison F, Herindrainy P, Andriamalala NC, Sarovich DS, Mayo M, Kaestli M, Currie BJ. Autochthonous melioidosis in humans, Madagascar, 2012 and 2013. Emerg Infect Dis. 2014 Oct;20(10):1739-41. doi: 10.3201/eid2010.131524. PMID: 25272365; PMCID: PMC4193270.</t>
  </si>
  <si>
    <t>Madagascar</t>
  </si>
  <si>
    <t>case series</t>
  </si>
  <si>
    <t>Gashout A, Amro A, Erhuma M, Al-Dwibe H, Elmaihub E, Babba H, Nattah N, Abudher A. Molecular diagnosis of Toxoplasma gondii infection in Libya. BMC Infect Dis. 2016 Apr 16;16:157. doi: 10.1186/s12879-016-1491-5. PMID: 27083153; PMCID: PMC4833959.</t>
  </si>
  <si>
    <t>Libya</t>
  </si>
  <si>
    <t>Gelaye W, Kebede T, Hailu A. High prevalence of anti-toxoplasma antibodies and absence of Toxoplasma gondii infection risk factors among pregnant women attending routine antenatal care in two Hospitals of Addis Ababa, Ethiopia. Int J Infect Dis. 2015 May;34:41-5. doi: 10.1016/j.ijid.2015.03.005. Epub 2015 Mar 7. PMID: 25759324.</t>
  </si>
  <si>
    <t>Gobbi F, Bisoffi Z. Human African trypanosomiasis in travellers to Kenya. Euro Surveill. 2012 Mar 8;17(10):20109. PMID: 22433593.</t>
  </si>
  <si>
    <t>Grard G, Drexler JF, Fair J, Muyembe JJ, Wolfe ND, Drosten C, Leroy EM. Re-emergence of Crimean-Congo hemorrhagic fever virus in Central Africa. PLoS Negl Trop Dis. 2011 Oct;5(10):e1350. doi: 10.1371/journal.pntd.0001350. Epub 2011 Oct 11. PMID: 22022629; PMCID: PMC3191127.</t>
  </si>
  <si>
    <t>Grecchi C, Zanotti P, Pontarelli A, et al. Louse-borne relapsing fever in a refugee from Mali. Infection. 2017;45(3):373-376. doi:10.1007/s15010-017-0987-2</t>
  </si>
  <si>
    <t>Ibrahim M, Schelling E, Zinsstag J, Hattendorf J, Andargie E, Tschopp R. Sero-prevalence of brucellosis, Q-fever and Rift Valley fever in humans and livestock in Somali Region, Ethiopia. PLoS Negl Trop Dis. 2021 Jan 25;15(1):e0008100. doi: 10.1371/journal.pntd.0008100. PMID: 33493173; PMCID: PMC7861547.</t>
  </si>
  <si>
    <t>Somalia</t>
  </si>
  <si>
    <t>Iqbal M, Fatmi Z, Khan MA. Brucellosis in Pakistan: a neglected zoonotic disease. J Pak Med Assoc. 2020 Sep;70(9):1625-1626. doi: 10.5455/JPMA.24139. PMID: 33040122.</t>
  </si>
  <si>
    <t>Pakistan</t>
  </si>
  <si>
    <t>N/A</t>
  </si>
  <si>
    <t>Jilani MS, Robayet JA, Mohiuddin M, Hasan MR, Ahsan CR, Haq JA. Burkholderia pseudomallei: Its Detection in Soil and Seroprevalence in Bangladesh. PLoS Negl Trop Dis. 2016 Jan 15;10(1):e0004301. doi: 10.1371/journal.pntd.0004301. PMID: 26771511; PMCID: PMC4714902.</t>
  </si>
  <si>
    <t>Bangladesh</t>
  </si>
  <si>
    <t>Kabapy AF, Kotkat AM, Shatat HZ, Abd El Wahab EW. Clinico-epidemiological profile of fever of unknown origin in an Egyptian setting: A hospital-based study (2009-2010). J Infect Dev Ctries. 2016;10(1):30-42. Published 2016 Jan 31. doi:10.3855/jidc.7198</t>
  </si>
  <si>
    <t>Kamal AM, Ahmed AK, Abdellatif MZ, Tawfik M, Hassan EE. Seropositivity of Toxoplasmosis in Pregnant Women by ELISA at Minia University Hospital, Egypt. Korean J Parasitol. 2015 Oct;53(5):605-10. doi: 10.3347/kjp.2015.53.5.605. Epub 2015 Oct 29. PMID: 26537040; PMCID: PMC4635823.</t>
  </si>
  <si>
    <t>Egypt</t>
  </si>
  <si>
    <t>Karande S, Bhatt M, Kelkar A, Kulkarni M, De A, Varaiya A. An observational study to detect leptospirosis in Mumbai, India, 2000. Arch Dis Child. 2003 Dec;88(12):1070-5. doi: 10.1136/adc.88.12.1070. PMID: 14670771; PMCID: PMC1719391.</t>
  </si>
  <si>
    <t>Kendall EA, LaRocque RC, Bui DM, Galloway R, Ari MD, Goswami D, Breiman RF, Luby S, Brooks WA. Leptospirosis as a cause of fever in urban Bangladesh. Am J Trop Med Hyg. 2010 Jun;82(6):1127-30. doi: 10.4269/ajtmh.2010.09-0574. PMID: 20519612; PMCID: PMC2877423.</t>
  </si>
  <si>
    <t>Khan B, Afshan K, Firasat S, Qayyum M. Seroprevalence and associated risk factors of Entamoeba histolytica infection among gastroenteritis patients visiting the public healthcare system, Pakistan. J Pak Med Assoc. 2019 Dec;69(12):1777-1784. doi: 10.5455/JPMA.300501. PMID: 31853102</t>
  </si>
  <si>
    <t>Khan MB, Sonaimuthu P, Lau YL, Al-Mekhlafi HM, Mahmud R, Kavana N, Kassuku A, Kasanga C. High seroprevalence of echinococossis, schistosomiasis and toxoplasmosis among the populations in Babati and Monduli districts, Tanzania. Parasit Vectors. 2014 Nov 12;7:505. doi: 10.1186/s13071-014-0505-7. PMID: 25388913; PMCID: PMC4239325.</t>
  </si>
  <si>
    <t>Khan SA, Bora T, Chattopadhyay S, Jiang J, Richards AL, Dutta P. Seroepidemiology of rickettsial infections in Northeast India. Trans R Soc Trop Med Hyg. 2016 Aug;110(8):487-94. doi: 10.1093/trstmh/trw052. Epub 2016 Sep 12. PMID: 27618917.</t>
  </si>
  <si>
    <t>Kingston HW, Hossain M, Leopold S, Anantatat T, Tanganuchitcharnchai A, Sinha I, Plewes K, Maude RJ, Chowdhury MAH, Paul S, Uddin RAME, Siddiqui MAN, Zahed AS, Abu Sayeed A, Rahman MH, Barua A, Uddin MJ, Sattar MA, Dondorp AM, Blacksell SD, Day NPJ, Ghose A, Hossain A, Paris DH. Rickettsial Illnesses as Important Causes of Febrile Illness in Chittagong, Bangladesh. Emerg Infect Dis. 2018 Apr;24(4):638–45. doi: 10.3201/eid2404.170190. PMID: 29553921; PMCID: PMC5875266.</t>
  </si>
  <si>
    <t xml:space="preserve">Bangladesh </t>
  </si>
  <si>
    <t>Kisinza WN, McCall PJ, Mitani H, Talbert A, Fukunaga M. A newly identified tick-borne Borrelia species and relapsing fever in Tanzania. Lancet. 2003 Oct 18;362(9392):1283-4. doi: 10.1016/s0140-6736(03)14609-0. PMID: 14575974.</t>
  </si>
  <si>
    <t>Kofman A, Choi MJ, Rollin PE. Lassa Fever in Travelers from West Africa, 1969-2016. Emerg Infect Dis. 2019 Feb;25(2):245-248. doi: 10.3201/eid2502.180836. PMID: 30666924; PMCID: PMC6346466.</t>
  </si>
  <si>
    <t>Nigeria, Sierra Leone, Burkina Faso, Liberia, Cote d'Ivoire, Ghana, Mali, Togo</t>
  </si>
  <si>
    <t>Koko J, Ategbo SJ, Gahouma D, Engohan-Aloghe E, Moussavou A. Trypanosomose humaine africaine révélée par une fièvre prolongée : à propos de trois cas pédiatriques [Human African trypanosomiasis: report of three cases]. Arch Pediatr. 2013;20(8):871-873. doi:10.1016/j.arcped.2013.05.018</t>
  </si>
  <si>
    <t>Laras K, Cao BV, Bounlu K, Nguyen TK, Olson JG, Thongchanh S, Tran NV, Hoang KL, Punjabi N, Ha BK, Ung SA, Insisiengmay S, Watts DM, Beecham HJ, Corwin AL. The importance of leptospirosis in Southeast Asia. Am J Trop Med Hyg. 2002 Sep;67(3):278-86. doi: 10.4269/ajtmh.2002.67.278. PMID: 12408667</t>
  </si>
  <si>
    <t>Vietnam, Lao, Cambodia</t>
  </si>
  <si>
    <t>Larsson C, Andersson M, Bergström S. Current issues in relapsing fever. Curr Opin Infect Dis. 2009 Oct;22(5):443-9. doi: 10.1097/QCO.0b013e32832fb22b. PMID: 19623064.</t>
  </si>
  <si>
    <t>Lecompte Y, Trape JF. La fièvre récurrente à tiques d'Afrique de l'Ouest [West African tick-borne relapsing fever]. Ann Biol Clin (Paris). 2003 Sep-Oct;61(5):541-8. French. PMID: 14671751.</t>
  </si>
  <si>
    <t>West Africa</t>
  </si>
  <si>
    <t>Longley AT, Hemlock C, Date K, Luby SP, Andrews JR, Saha SK, Bogoch II, Yousafzai MT, Garrett DO, Qamar FN. Illness Severity and Outcomes Among Enteric Fever Cases From Bangladesh, Nepal, and Pakistan: Data From the Surveillance for Enteric Fever in Asia Project, 2016-2019. Clin Infect Dis. 2020 Dec 1;71(Suppl 3):S222-S231. doi: 10.1093/cid/ciaa1320. PMID: 33258929; PMCID: PMC7705875.</t>
  </si>
  <si>
    <t>Bangladesh, Nepal, Pakistan, India</t>
  </si>
  <si>
    <t>López-Martínez R, Hernández-Hernández F, Méndez-Tovar LJ, Manzano-Gayosso P, Bonifaz A, Arenas R, Padilla-Desgarennes Mdel C, Estrada R, Chávez G. Paracoccidioidomycosis in Mexico: clinical and epidemiological data from 93 new cases (1972-2012). Mycoses. 2014 Sep;57(9):525-30. doi: 10.1111/myc.12190. Epub 2014 Apr 2. PMID: 24698656.</t>
  </si>
  <si>
    <t>Mexico</t>
  </si>
  <si>
    <t>Lunguya O, Phoba MF, Mundeke SA, Bonebe E, Mukadi P, Muyembe JJ, Verhaegen J, Jacobs J. The diagnosis of typhoid fever in the Democratic Republic of the Congo. Trans R Soc Trop Med Hyg. 2012 Jun;106(6):348-55. doi: 10.1016/j.trstmh.2012.03.006. Epub 2012 May 1. PMID: 22551639</t>
  </si>
  <si>
    <t>DRC</t>
  </si>
  <si>
    <t>Madut NA, Nasinyama GW, Muma JB, Sube KLL, Ocan M, Muwonge A, Godfroid J, Jubara AS, Kankya C. Prevalence of brucellosis among patients attending Wau Hospital, South Sudan. PLoS One. 2018 Jun 27;13(6):e0199315. doi: 10.1371/journal.pone.0199315. PMID: 29949605; PMCID: PMC6021100.</t>
  </si>
  <si>
    <t>South Sudan</t>
  </si>
  <si>
    <t>Madut NA, Ocan M, Muwonge A, Muma JB, Nasinyama GW, Godfroid J, Jubara AS, Kankya C. Sero-prevalence of brucellosis among slaughterhouse workers in Bahr el Ghazal region, South Sudan. BMC Infect Dis. 2019 May 22;19(1):450. doi: 10.1186/s12879-019-4066-4. PMID: 31113372; PMCID: PMC6529993.</t>
  </si>
  <si>
    <t>Maina AN, Farris CM, Odhiambo A, Jiang J, Laktabai J, Armstrong J, Holland T, Richards AL, O'Meara WP. Q Fever, Scrub Typhus, and Rickettsial Diseases in Children, Kenya, 2011-2012. Emerg Infect Dis. 2016 May;22(5):883-6. doi: 10.3201/eid2205.150953. PMID: 27088502; PMCID: PMC4861507.</t>
  </si>
  <si>
    <t>Maina AN, Knobel DL, Jiang J, Halliday J, Feikin DR, Cleaveland S, Ng'ang'a Z, Junghae M, Breiman RF, Richards AL, Njenga MK. Rickettsia felis infection in febrile patients, western Kenya, 2007-2010. Emerg Infect Dis. 2012 Feb;18(2):328-31. doi: 10.3201/eid1802.111372. PMID: 22304807; PMCID: PMC3310467.</t>
  </si>
  <si>
    <t>Mani SSR, Gunasekaran K, Iyyadurai R, et al. Clinical spectrum, susceptibility profile, treatment and outcome of culture-confirmed brucellosis from South India. Indian J Med Microbiol. 2018;36(2):289-292. doi:10.4103/ijmm.IJMM_18_236</t>
  </si>
  <si>
    <t>Marks F, von Kalckreuth V, Aaby P, Adu-Sarkodie Y, El Tayeb MA, Ali M, Aseffa A, Baker S, Biggs HM, Bjerregaard-Andersen M, Breiman RF, Campbell JI, Cosmas L, Crump JA, Espinoza LMC, Deerin JF, Dekker DM, Fields BS, Gasmelseed N, Hertz JT, Van Minh Hoang N, Im J, Jaeger A, Jeon HJ, Kabore LP, Keddy KH, Konings F, Krumkamp R, Ley B, Løfberg SV, May J, Meyer CG, Mintz ED, Montgomery JM, Niang AA, Nichols C, Olack B, Pak GD, Panzner U, Park JK, Park SE, Rabezanahary H, Rakotozandrindrainy R, Raminosoa TM, Razafindrabe TJL, Sampo E, Schütt-Gerowitt H, Sow AG, Sarpong N, Seo HJ, Sooka A, Soura AB, Tall A, Teferi M, Thriemer K, Warren MR, Yeshitela B, Clemens JD, Wierzba TF. Incidence of invasive salmonella disease in sub-Saharan Africa: a multicentre population-based surveillance study. Lancet Glob Health. 2017 Mar;5(3):e310-e323. doi: 10.1016/S2214-109X(17)30022-0. PMID: 28193398; PMCID: PMC5316558.</t>
  </si>
  <si>
    <t>Sub Saharan Africa</t>
  </si>
  <si>
    <t>Maude RR, Ghose A, Samad R, de Jong HK, Fukushima M, Wijedoru L, Hassan MU, Hossain MA, Karim MR, Sayeed AA, van den Ende S, Pal S, Zahed AS, Rahman W, Karnain R, Islam R, Tran DT, Ha TT, Pham AH, Campbell JI, van Doorn HR, Maude RJ, van der Poll T, Wiersinga WJ, Day NP, Baker S, Dondorp AM, Parry CM, Faiz MA. A prospective study of the importance of enteric fever as a cause of non-malarial febrile illness in patients admitted to Chittagong Medical College Hospital, Bangladesh. BMC Infect Dis. 2016 Oct 13;16(1):567. doi: 10.1186/s12879-016-1886-3. PMID: 27737634; PMCID: PMC5064917.</t>
  </si>
  <si>
    <t>Mayegga E, Ljøstad U, Mygland A, Monstad P. Absence of focal neurological involvement in tick-borne relapsing fever in northern Tanzania. Eur J Neurol. 2005 Jun;12(6):449-52. doi: 10.1111/j.1468-1331.2005.01003.x. PMID: 15885049.</t>
  </si>
  <si>
    <t>Mayxay M, Sengvilaipaseuth O, Chanthongthip A, Dubot-Pérès A, Rolain JM, Parola P, Craig SB, Tulsiani S, Burns MA, Khanthavong M, Keola S, Pongvongsa T, Raoult D, Dittrich S, Newton PN. Causes of Fever in Rural Southern Laos. Am J Trop Med Hyg. 2015 Sep;93(3):517-520. doi: 10.4269/ajtmh.14-0772. Epub 2015 Jul 6. PMID: 26149859; PMCID: PMC4559689.</t>
  </si>
  <si>
    <t>Meheus F, Boelaert M. The burden of visceral leishmaniasis in South Asia. Trop Med Int Health. 2010 Jul;15 Suppl 2:1-3. doi: 10.1111/j.1365-3156.2010.02564.x. PMID: 20591079.</t>
  </si>
  <si>
    <t>Mirambo MM, Mgode GF, Malima ZO, John M, Mngumi EB, Mhamphi GG, Mshana SE. Seropositivity of Brucella spp. and Leptospira spp. antibodies among abattoir workers and meat vendors in the city of Mwanza, Tanzania: A call for one health approach control strategies. PLoS Negl Trop Dis. 2018 Jun 25;12(6):e0006600. doi: 10.1371/journal.pntd.0006600. PMID: 29939991; PMCID: PMC6034905.</t>
  </si>
  <si>
    <t>cross sectional study</t>
  </si>
  <si>
    <t>Mittal V, Gupta N, Bhattacharya D, et al. Serological evidence of rickettsial infections in Delhi. Indian J Med Res. 2012;135(4):538-541.</t>
  </si>
  <si>
    <t>Mniouil M, Fellah H, Amarir F, Et-Touys A, Bekhti K, Adlaoui EB, Bakri Y, Nhammi H, Sadak A, Sebti F. Epidemiological characteristics of visceral leishmaniasis in Morocco (1990-2014): an update. Acta Trop. 2017 Jun;170:169-177. doi: 10.1016/j.actatropica.2016.10.016. Epub 2016 Oct 26. PMID: 27794489.</t>
  </si>
  <si>
    <t>Montasser MF, Abdelkader NA, Montasser IF, El Khouly AM. Changing the face of fever of unknown origin in Egypt: a single hospital study. Braz J Infect Dis. 2015;19(3):334-335. doi:10.1016/j.bjid.2015.02.006</t>
  </si>
  <si>
    <t>Mosawi SH, Zarghona Z, Dalimi A, Jokelainen P, Safa AH, Mohammadi MR, Javanmardi E, Basirat MB. Particularly neglected in countries with other challenges: High Toxoplasma gondii seroprevalence in pregnant women in Kabul, Afghanistan, while a low proportion know about the parasite. PLoS One. 2019 Oct 10;14(10):e0223585. doi: 10.1371/journal.pone.0223585. PMID: 31600338; PMCID: PMC6786618.</t>
  </si>
  <si>
    <t>Afghanistan</t>
  </si>
  <si>
    <t>Mourembou G, Nzondo SM, Ndjoyi-Mbiguino A, Lekana-Douki JB, Kouna LC, Matsiegui PB, Manego RZ, Moukandja IP, Keïta AK, Tissot-Dupont H, Fenollar F, Raoult D. Co-circulation of Plasmodium and Bacterial DNAs in Blood of Febrile and Afebrile Children from Urban and Rural Areas in Gabon. Am J Trop Med Hyg. 2016 Jul 6;95(1):123-32. doi: 10.4269/ajtmh.15-0751. Epub 2016 Apr 25. PMID: 27114297; PMCID: PMC4944676.</t>
  </si>
  <si>
    <t>Msefula CL, Olgemoeller F, Jambo N, Segula D, Van Tan T, Nyirenda TS, Nedi W, Kennedy N, Graham M, Henrion MYR, Baker S, Feasey N, Gordon M, Heyderman RS. Ascertaining the burden of invasive Salmonella disease in hospitalised febrile children aged under four years in Blantyre, Malawi. PLoS Negl Trop Dis. 2019 Jul 17;13(7):e0007539. doi: 10.1371/journal.pntd.0007539. PMID: 31314752; PMCID: PMC6663031.</t>
  </si>
  <si>
    <t>Muloki HN, Erume J, Owiny DO, et al. Prevalence and risk factors for brucellosis in prolonged fever patients in post-conflict Northern Uganda. Afr Health Sci. 2018;18(1):22-28. doi:10.4314/ahs.v18i1.4</t>
  </si>
  <si>
    <t>Muthumbi EM, Gordon NC, Mochamah G, Nyongesa S, Odipo E, Mwarumba S, Mturi N, Etyang AO, Dance DAB, Scott JAG, Morpeth SC. Population-Based Estimate of Melioidosis, Kenya. Emerg Infect Dis. 2019 May;25(5):984-987. doi: 10.3201/eid2505.180545. PMID: 31002067; PMCID: PMC6478202.</t>
  </si>
  <si>
    <t>Myint KS, Gibbons RV, Iverson J, Shrestha SK, Pavlin JA, Mongkolsirichaikul D, Kosoy MY. Serological response to Bartonella species in febrile patients from Nepal. Trans R Soc Trop Med Hyg. 2011 Dec;105(12):740-2. doi: 10.1016/j.trstmh.2011.08.002. Epub 2011 Sep 28. PMID: 21955739.</t>
  </si>
  <si>
    <t>Nepal</t>
  </si>
  <si>
    <t>Nabeth P, Cheikh DO, Lo B, et al. Crimean-Congo Hemorrhagic Fever, Mauritania. Emerging Infectious Diseases. 2004;10(12):2143-2149. doi:10.3201/eid1012.040535.</t>
  </si>
  <si>
    <t>Mauritania</t>
  </si>
  <si>
    <t>Nagalingam K, Rolain JM, Thevanesam V, Lakkumar F, Gunawardana G, Raoult D. Spotted fever rickettsioses in children in Sri Lanka. Clin Microbiol Infect. 2009 Dec;15 Suppl 2:330-1. doi: 10.1111/j.1469-0691.2008.02262.x. Epub 2009 Sep 28. PMID: 19793115.</t>
  </si>
  <si>
    <t>Sri-Lanka</t>
  </si>
  <si>
    <t>Naidenova EV, Zakharov KS, Kartashov MY, Agafonov DA, Senichkina AM, Magassouba N, Nourdine I, Nassour AA, Bah MB, Kourouma A, Boumbali S, Boiro MY, Scherbakova SA, Kutyrev VV, Dedkov VG. Prevalence of Crimean-Congo hemorrhagic fever virus in rural areas of Guinea. Ticks Tick Borne Dis. 2020 Sep;11(5):101475. doi: 10.1016/j.ttbdis.2020.101475. Epub 2020 May 30. PMID: 32723661.</t>
  </si>
  <si>
    <t>Guinea</t>
  </si>
  <si>
    <t>Narain JP, Dash AP, Parnell B, Bhattacharya SK, Barua S, Bhatia R, Savioli L. Elimination of neglected tropical diseases in the South-East Asia Region of the World Health Organization. Bull World Health Organ. 2010 Mar;88(3):206-10. doi: 10.2471/BLT.09.072322. PMID: 20428388; PMCID: PMC2828791.</t>
  </si>
  <si>
    <t>Ndip LM, Biswas HH, Nfonsam LE, LeBreton M, Ndip RN, Bissong MA, Mpoudi-Ngole E, Djoko C, Tamoufe U, Prosser AT, Burke DS, Wolfe ND. Risk factors for African tick-bite fever in rural central Africa. Am J Trop Med Hyg. 2011 Apr;84(4):608-13. doi: 10.4269/ajtmh.2011.10-0191. PMID: 21460018; PMCID: PMC3062457.</t>
  </si>
  <si>
    <t>Negi T, Kandari LS, Arunachalam K. Update on prevalence and distribution pattern of tick-borne diseases among humans in India: a review. Parasitol Res. 2021 May;120(5):1523-1539. doi: 10.1007/s00436-021-07114-x. Epub 2021 Apr 2. PMID: 33797610.</t>
  </si>
  <si>
    <t>Newman EN, Johnstone P, Hatch R, Hayward-Karlsson J, Green AD, Hewson R. Undifferentiated febrile illnesses amongst British troops in Helmand, Afghanistan. J R Army Med Corps. 2012 Jun;158(2):143-4; author reply 144-5. PMID: 22860509.</t>
  </si>
  <si>
    <t>Niazi AU, Jawad MJ, Amirnajad A, Durr PA, Williams DT. Crimean-Congo Hemorrhagic Fever, Herat Province, Afghanistan, 2017. Emerg Infect Dis. 2019 Aug;25(8):1596-1598. doi: 10.3201/eid2508.181491. Epub 2019 Aug 17. PMID: 31216260; PMCID: PMC6649324.</t>
  </si>
  <si>
    <t>Nisbet AI, Omuse G, Revathi G, Adam RD. Seroprevalence data at a private teaching hospital in Kenya: An examination of Toxoplasma gondii, cytomegalovirus, rubella, hepatitis A, and Entamoeba histolytica. PLoS One. 2018 Oct 16;13(10):e0204867. doi: 10.1371/journal.pone.0204867. PMID: 30325924; PMCID: PMC6191086.</t>
  </si>
  <si>
    <t>Njeru J, Melzer F, Wareth G, El-Adawy H, Henning K, Pletz MW, Heller R, Kariuki S, Fèvre E, Neubauer H. Human Brucellosis in Febrile Patients Seeking Treatment at Remote Hospitals, Northeastern Kenya, 2014-2015. Emerg Infect Dis. 2016 Dec;22(12):2160-2164. doi: 10.3201/eid2212.160285. Epub 2016 Dec 15. PMID: 27662463; PMCID: PMC5189133.</t>
  </si>
  <si>
    <t>Noden BH, Tshavuka FI, van der Colf BE, Chipare I, Wilkinson R. Exposure and risk factors to coxiella burnetii, spotted fever group and typhus group Rickettsiae, and Bartonella henselae among volunteer blood donors in Namibia. PLoS One. 2014 Sep 26;9(9):e108674. doi: 10.1371/journal.pone.0108674. PMID: 25259959; PMCID: PMC4178180.</t>
  </si>
  <si>
    <t>Namibia</t>
  </si>
  <si>
    <t>Noden BH, van der Colf BE. Neglected tropical diseases of Namibia: unsolved mysteries. Acta Trop. 2013 Jan;125(1):1-17. doi: 10.1016/j.actatropica.2012.09.007. Epub 2012 Sep 21. PMID: 23006744.</t>
  </si>
  <si>
    <t>Nordmann T, Feldt T, Bosselmann M, Tufa TB, Lemma G, Holtfreter M, Häussinger D. Outbreak of Louse-Borne Relapsing Fever among Urban Dwellers in Arsi Zone, Central Ethiopia, from July to November 2016. Am J Trop Med Hyg. 2018 Jun;98(6):1599-1602. doi: 10.4269/ajtmh.17-0470. Epub 2018 Apr 19. PMID: 29692298; PMCID: PMC6086188.</t>
  </si>
  <si>
    <t>Nordstrand A, Bunikis I, Larsson C, Tsogbe K, Schwan TG, Nilsson M, Bergström S. Tickborne relapsing fever diagnosis obscured by malaria, Togo. Emerg Infect Dis. 2007 Jan;13(1):117-23. doi: 10.3201/eid1301.060670. PMID: 17370524; PMCID: PMC2725822.</t>
  </si>
  <si>
    <t>Nsutebu EF, Martins P, Adiogo D. Prevalence of typhoid fever in febrile patients with symptoms clinically compatible with typhoid fever in Cameroon. Trop Med Int Health. 2003 Jun;8(6):575-8. doi: 10.1046/j.1365-3156.2003.01012.x. PMID: 12791064.</t>
  </si>
  <si>
    <t>Nunes MC, Dones W, Morillo CA, Encina JJ, Ribeiro AL; Council on Chagas Disease of the Interamerican Society of Cardiology. Chagas disease: an overview of clinical and epidemiological aspects. J Am Coll Cardiol. 2013 Aug 27;62(9):767-76. doi: 10.1016/j.jacc.2013.05.046. Epub 2013 Jun 13. PMID: 23770163.</t>
  </si>
  <si>
    <t>Ohanu ME, Iroezindu MO, Maduakor U, Onodugo OD, Gugnani HC. Typhoid fever among febrile Nigerian patients: Prevalence, diagnostic performance of the Widal test and antibiotic multi-drug resistance. Malawi Med J. 2019 Sep;31(3):184-192. doi: 10.4314/mmj.v31i3.4. PMID: 31839887; PMCID: PMC6895380.</t>
  </si>
  <si>
    <t>Pappas G, Papadimitriou P, Siozopoulou V, Christou L, Akritidis N. The globalization of leptospirosis: worldwide incidence trends. Int J Infect Dis. 2008;12(4):351-357. doi:10.1016/j.ijid.2007.09.011</t>
  </si>
  <si>
    <t>Parola P. Rickettsia felis: from a rare disease in the USA to a common cause of fever in sub-Saharan Africa. Clin Microbiol Infect. 2011;17(7):996-1000. doi:10.1111/j.1469-0691.2011.03516.x</t>
  </si>
  <si>
    <t>Senegal and Kenya</t>
  </si>
  <si>
    <t>Pasternak J, Wey SB, Silveira PA, Camargo TZ. An African visitor in Brazil. Einstein (Sao Paulo). 2013;11(2):261-262. doi:10.1590/s1679-45082013000200022</t>
  </si>
  <si>
    <t>Pathak AD, Dubal ZB, Doijad S, et al. Human brucellosis among pyrexia of unknown origin cases and occupationally exposed individuals in Goa Region, India. Emerg Health Threats J. 2014;7:23846. Published 2014 Apr 22. doi:10.3402/ehtj.v7.23846</t>
  </si>
  <si>
    <t>Pegha Moukandja I, Ngoungou EB, Lemamy GJ, Bisvigou U, Gessain A, Toure Ndouo FS, Kazanji M, Lekana-Douki JB. Non-malarial infectious diseases of antenatal care in pregnant women in Franceville, Gabon. BMC Pregnancy Childbirth. 2017 Jun 12;17(1):185. doi: 10.1186/s12884-017-1362-0. PMID: 28606185; PMCID: PMC5469160.</t>
  </si>
  <si>
    <t>Prabhu M, Nicholson WL, Roche AJ, Kersh GJ, Fitzpatrick KA, Oliver LD, Massung RF, Morrissey AB, Bartlett JA, Onyango JJ, Maro VP, Kinabo GD, Saganda W, Crump JA. Q fever, spotted fever group, and typhus group rickettsioses among hospitalized febrile patients in northern Tanzania. Clin Infect Dis. 2011 Aug;53(4):e8-15. doi: 10.1093/cid/cir411. PMID: 21810740; PMCID: PMC3148261.</t>
  </si>
  <si>
    <t>Premaratna R, Rajapakse RP, Chandrasena TG, et al. Contribution of rickettsioses in Sri Lankan patients with fever who responded to empirical doxycycline treatment. Trans R Soc Trop Med Hyg. 2010;104(5):368-370. doi:10.1016/j.trstmh.2009.10.006</t>
  </si>
  <si>
    <t>Qaderi S, Mardani M, Shah A, Shah J, Bazgir N, Sayad J, Ghandchi E, Samsami M, Bagherpour JZ. Crimean-Congo Hemorrhagic Fever (CCHF) in Afghanistan: A retrospective single center study. Int J Infect Dis. 2021 Feb;103:323-328. doi: 10.1016/j.ijid.2020.11.208. Epub 2020 Dec 3. PMID: 33278621.</t>
  </si>
  <si>
    <t>Rahden P, Adam A, Mika A, Jassoy C. Elevated Human Crimean-Congo Hemorrhagic Fever Virus Seroprevalence in Khashm el Girba, Eastern Sudan. Am J Trop Med Hyg. 2019 Jun;100(6):1549-1551. doi: 10.4269/ajtmh.18-0977. PMID: 30994100; PMCID: PMC6553917.</t>
  </si>
  <si>
    <t>Rahman AA, Berkvens D, Saegerman C, et al. Seroprevalence of brucellosis in patients with prolonged fever in Bangladesh. J Infect Dev Ctries. 2016;10(9):939-946. Published 2016 Sep 30. doi:10.3855/jidc.6844</t>
  </si>
  <si>
    <t>Rahman AK, Dirk B, Fretin D, Saegerman C, Ahmed MU, Muhammad N, Hossain A, Abatih E. Seroprevalence and risk factors for brucellosis in a high-risk group of individuals in Bangladesh. Foodborne Pathog Dis. 2012 Mar;9(3):190-7. doi: 10.1089/fpd.2011.1029. Epub 2012 Feb 2. PMID: 22300225.</t>
  </si>
  <si>
    <t>Rajapakse S, Weeratunga P, Niloofa R, Fernando N, de Silva NL, Rodrigo C, Maduranga S, Nandasiri N, Premawansa S, Karunanayake L, de Silva HJ, Handunnetti S. A Diagnostic Scoring Model for Leptospirosis in Resource Limited Settings. PLoS Negl Trop Dis. 2016 Jun 22;10(6):e0004513. doi: 10.1371/journal.pntd.0004513. PMID: 27333195; PMCID: PMC4917116.</t>
  </si>
  <si>
    <t xml:space="preserve">Sri Lanka </t>
  </si>
  <si>
    <t>Ramyasree A, Kalawat U, Rani ND, Chaudhury A. Seroprevalence of Scrub typhus at a tertiary care hospital in Andhra Pradesh. Indian J Med Microbiol. 2015;33(1):68-72. doi:10.4103/0255-0857.148381</t>
  </si>
  <si>
    <t>Rathi N, Rathi A. Rickettsial infections: Indian perspective. Indian Pediatr. 2010 Feb;47(2):157-64. doi: 10.1007/s13312-010-0024-3. PMID: 20228429.</t>
  </si>
  <si>
    <t>Regmi L, Pandey K, Malla M, Khanal S, Pandey BD. Sero-epidemiology study of leptospirosis in febrile patients from Terai region of Nepal. BMC Infect Dis. 2017 Sep 18;17(1):628. doi: 10.1186/s12879-017-2733-x. PMID: 28923024; PMCID: PMC5604353.</t>
  </si>
  <si>
    <t>Reithinger R, Brooker S, Kolaczinski JH. Visceral leishmaniasis in eastern Africa--current status. Trans R Soc Trop Med Hyg. 2007 Dec;101(12):1169-70. doi: 10.1016/j.trstmh.2007.06.001. Epub 2007 Jul 16. PMID: 17632193; PMCID: PMC2664918.</t>
  </si>
  <si>
    <t xml:space="preserve">East Africa </t>
  </si>
  <si>
    <t>Reller ME, Clemens EG, Schachterle SE, Mtove GA, Sullivan DJ, Dumler JS. Multiplex 5' nuclease-quantitative PCR for diagnosis of relapsing fever in a large Tanzanian cohort. J Clin Microbiol. 2011;49(9):3245-3249. doi:10.1128/JCM.00940-11</t>
  </si>
  <si>
    <t>Richter J, Göbels S, Göbel T, Westenfeld R, Müller-Stöver I, Häussinger D. A returning traveller with fever, facial swelling, and skin lesions. BMJ. 2012;344:e2092. Published 2012 Mar 22. doi:10.1136/bmj.e2092</t>
  </si>
  <si>
    <t>Ghana</t>
  </si>
  <si>
    <t>Rizvi M, Sultan A, Chowdhry M, et al. Prevalence of scrub typhus in pyrexia of unknown origin and assessment of interleukin-8, tumor necrosis factor-alpha, and interferon-gamma levels in scrub typhus-positive patients. Indian J Pathol Microbiol. 2018;61(1):76-80. doi:10.4103/IJPM.IJPM_644_16</t>
  </si>
  <si>
    <t>Roqueplo C, Kodjo A, Demoncheaux JP, Scandola P, Bassene H, Diatta G, Sokhna C, Raoult D, Davoust B, Mediannikov O. Leptospirosis, one neglected disease in rural Senegal. Vet Med Sci. 2019 Nov;5(4):536-544. doi: 10.1002/vms3.186. Epub 2019 Jul 25. PMID: 31342674; PMCID: PMC6868498.</t>
  </si>
  <si>
    <t>Rubbo PA, Soupé-Gilbert ME, Golongba DM, Mbombo F, Girault D, Nakouné E, Lombart JP, Breurec S, Goarant C. Evidence of human leptospirosis cases in a cohort of febrile patients in Bangui, Central African Republic: a retrospective study, 2012-2015. BMC Infect Dis. 2018 Aug 7;18(1):376. doi: 10.1186/s12879-018-3298-z. PMID: 30086725; PMCID: PMC6081884.</t>
  </si>
  <si>
    <t>Saha S, Islam M, Uddin MJ, Saha S, Das RC, Baqui AH, Santosham M, Black RE, Luby SP, Saha SK. Integration of enteric fever surveillance into the WHO-coordinated Invasive Bacterial-Vaccine Preventable Diseases (IB-VPD) platform: A low cost approach to track an increasingly important disease. PLoS Negl Trop Dis. 2017 Oct 26;11(10):e0005999. doi: 10.1371/journal.pntd.0005999. PMID: 29073137; PMCID: PMC5658195.</t>
  </si>
  <si>
    <t>Bangladesh, India</t>
  </si>
  <si>
    <t>Sahak MN, Arifi F, Saeedzai SA. Descriptive epidemiology of Crimean-Congo Hemorrhagic Fever (CCHF) in Afghanistan: Reported cases to National Surveillance System, 2016-2018. Int J Infect Dis. 2019 Nov;88:135-140. doi: 10.1016/j.ijid.2019.08.016. Epub 2019 Aug 20. PMID: 31442628; PMCID: PMC6853159.</t>
  </si>
  <si>
    <t>Salam AP, Khan N, Malnick H, Kenna DT, Dance DA, Klein JL. Melioidosis acquired by traveler to Nigeria. Emerg Infect Dis. 2011 Jul;17(7):1296-8. doi: 10.3201/eid1707.100502. PMID: 21762592; PMCID: PMC3381395.</t>
  </si>
  <si>
    <t>Sánchez-Vargas FM, Abu-El-Haija MA, Gómez-Duarte OG. Salmonella infections: an update on epidemiology, management, and prevention. Travel Med Infect Dis. 2011 Nov;9(6):263-77. doi: 10.1016/j.tmaid.2011.11.001. Epub 2011 Nov 25. PMID: 22118951.</t>
  </si>
  <si>
    <t>Sankar S, Vadivel K, Nandagopal B, Jesudason MV, Sridharan G. A multiplex nested PCR for the simultaneous detection of Salmonella typhi, Mycobacterium tuberculosis, and Burkholderia pseudomallei in patients with pyrexia of unknown origin (PUO) in Vellore, South India. Mol Diagn Ther. 2014;18(3):315-321. doi:10.1007/s40291-013-0079-7</t>
  </si>
  <si>
    <t>Sarih M, Garnier M, Boudebouch N, et al. Borrelia hispanica relapsing fever, Morocco. Emerg Infect Dis. 2009;15(10):1626-1629. doi:10.3201/eid1510.090403</t>
  </si>
  <si>
    <t>Shrestha N, Adhikari M, Pant V, Baral S, Shrestha A, Basnyat B, Sharma S, Sherchand JB. Melioidosis: misdiagnosed in Nepal. BMC Infect Dis. 2019 Feb 19;19(1):176. doi: 10.1186/s12879-019-3793-x. PMID: 30782129; PMCID: PMC6381653.</t>
  </si>
  <si>
    <t>Shrestha N, Sharma S, Khanal B, Bhatta N, Dhakal S. Melioidosis imported into Nepal. Scand J Infect Dis. 2005;37(1):64-6. doi: 10.1080/00365540410026040. PMID: 15764193.</t>
  </si>
  <si>
    <t>Silva-Díaz H, Iglesias-Osores SA, Failoc-Rojas VE. Diagnóstico de Bartonella bacilliformis con frotis de sangre periférica: Utilidad en países con bajos recursos [Diagnosis of Bartonella bacilliformis with peripheral blood smear: Usefulness in countries with low resources]. Rev Chilena Infectol. 2019 Feb;36(1):115-116. Spanish. doi: 10.4067/S0716-10182019000100115. PMID: 31095212.</t>
  </si>
  <si>
    <t>Peru</t>
  </si>
  <si>
    <t>Sindato C, Karimuribo ED, Pfeiffer DU, Mboera LE, Kivaria F, Dautu G, Bernard B, Paweska JT. Spatial and temporal pattern of Rift Valley fever outbreaks in Tanzania; 1930 to 2007. PLoS One. 2014 Feb 25;9(2):e88897. doi: 10.1371/journal.pone.0088897. PMID: 24586433; PMCID: PMC3934866.</t>
  </si>
  <si>
    <t>Singh A, Banerjee T, Kumar R, Shukla SK. Prevalence of cases of amebic liver abscess in a tertiary care centre in India: A study on risk factors, associated microflora and strain variation of Entamoeba histolytica. PLoS One. 2019 Apr 3;14(4):e0214880. doi: 10.1371/journal.pone.0214880. Erratum in: PLoS One. 2019 Apr 17;14(4):e0215774. PMID: 30943253; PMCID: PMC6447230.</t>
  </si>
  <si>
    <t>Sokhna C, Mediannikov O, Fenollar F, Bassene H, Diatta G, Tall A, Trape JF, Drancourt M, Raoult D. Point-of-care laboratory of pathogen diagnosis in rural Senegal. PLoS Negl Trop Dis. 2013;7(1):e1999. doi: 10.1371/journal.pntd.0001999. Epub 2013 Jan 17. PMID: 23350001; PMCID: PMC3547848.</t>
  </si>
  <si>
    <t>Somashekar HR, Moses PD, Pavithran S, Mathew LG, Agarwal I, Rolain JM, Raoult D, Varghese GM, Mathai E. Magnitude and features of scrub typhus and spotted fever in children in India. J Trop Pediatr. 2006 Jun;52(3):228-9. doi: 10.1093/tropej/fmi096. Epub 2005 Nov 16. PMID: 16291832.</t>
  </si>
  <si>
    <t>Spengler JR, Bente DA, Bray M, Burt F, Hewson R, Korukluoglu G, Mirazimi A, Weber F, Papa A. Second International Conference on Crimean-Congo Hemorrhagic Fever. Antiviral Res. 2018 Feb;150:137-147. doi: 10.1016/j.antiviral.2017.11.019. Epub 2017 Dec 2. PMID: 29199036; PMCID: PMC6497152.</t>
  </si>
  <si>
    <t>Stauffer W, Abd-Alla M, Ravdin JI. Prevalence and incidence of Entamoeba histolytica infection in South Africa and Egypt. Arch Med Res. 2006 Feb;37(2):266-9. doi: 10.1016/j.arcmed.2005.10.006. PMID: 16380329.</t>
  </si>
  <si>
    <t>Steinmann P, Bonfoh B, Péter O, Schelling E, Traoré M, Zinsstag J. Seroprevalence of Q-fever in febrile individuals in Mali. Trop Med Int Health. 2005 Jun;10(6):612-7. doi: 10.1111/j.1365-3156.2005.01420.x. PMID: 15941426.</t>
  </si>
  <si>
    <t>Stete K, Rieg S, Margos G, Häcker G, Wagner D, Kern WV, Fingerle V. Case Report and Genetic Sequence Analysis of Candidatus Borrelia kalaharica, Southern Africa. Emerg Infect Dis. 2018 Sep;24(9):1659-1664. doi: 10.3201/eid2409.171381. PMID: 30124191; PMCID: PMC6106409.</t>
  </si>
  <si>
    <t>South Africa</t>
  </si>
  <si>
    <t>Stokes PH, Walters BJ. Spotted fever rickettsiosis infection in a traveler from Sri Lanka. J Travel Med. 2009 Nov-Dec;16(6):436-8. doi: 10.1111/j.1708-8305.2009.00360.x. PMID: 19930388.</t>
  </si>
  <si>
    <t>Swoboda P, Fuehrer HP, Ley B, Starzengruber P, Ley-Thriemer K, Jung M, Matt J, Fally MA, Mueller MK, Reismann JA, Haque R, Khan WA, Noedl H. Evidence of a major reservoir of non-malarial febrile diseases in malaria-endemic regions of Bangladesh. Am J Trop Med Hyg. 2014 Feb;90(2):377-82. doi: 10.4269/ajtmh.13-0487. Epub 2014 Jan 13. PMID: 24420774; PMCID: PMC3919252.</t>
  </si>
  <si>
    <t>Tambo E, Olalubi OA, Sacko M. Rift valley fever epidemic in Niger near border with Mali. Lancet Infect Dis. 2016 Dec;16(12):1319-1320. doi: 10.1016/S1473-3099(16)30477-7. Epub 2016 Nov 15. PMID: 27998581.</t>
  </si>
  <si>
    <t>Niger</t>
  </si>
  <si>
    <t>Tamrakar D, Vaidya K, Yu AT, Aiemjoy K, Naga SR, Cao Y, Bern C, Shrestha R, Karmacharya BM, Pradhan S, Qamar FN, Saha S, Date K, Longley AT, Hemlock C, Luby S, Garrett DO, Bogoch II, Andrews JR. Spatial Heterogeneity of Enteric Fever in 2 Diverse Communities in Nepal. Clin Infect Dis. 2020 Dec 1;71(Suppl 3):S205-S213. doi: 10.1093/cid/ciaa1319. PMID: 33258932; PMCID: PMC7705881.</t>
  </si>
  <si>
    <t>Thapa S, Jha SC, Trotter AB. Persistent Fever and Skin Lesions Due to Histoplasmosis in a Boy from Rural Nepal. Am J Trop Med Hyg. 2016;94(2):249-250. doi:10.4269/ajtmh.15-0664</t>
  </si>
  <si>
    <t>Iraq</t>
  </si>
  <si>
    <t>Thompson CN, Blacksell SD, Paris DH, Arjyal A, Karkey A, Dongol S, Giri A, Dolecek C, Day N, Baker S, Thwaites G, Farrar J, Basnyat B. Undifferentiated febrile illness in Kathmandu, Nepal. Am J Trop Med Hyg. 2015 Apr;92(4):875-878. doi: 10.4269/ajtmh.14-0709. Epub 2015 Feb 9. PMID: 25667056; PMCID: PMC4385789.</t>
  </si>
  <si>
    <t>Tigabu A, Taye S, Aynalem M, Adane K. Prevalence and associated factors of intestinal parasitic infections among patients attending Shahura Health Center, Northwest Ethiopia. BMC Res Notes. 2019 Jun 11;12(1):333. doi: 10.1186/s13104-019-4377-y. PMID: 31186041; PMCID: PMC6560869.</t>
  </si>
  <si>
    <t>Tigoi C, Lwande O, Orindi B, Irura Z, Ongus J, Sang R. Seroepidemiology of selected arboviruses in febrile patients visiting selected health facilities in the lake/river basin areas of Lake Baringo, Lake Naivasha, and Tana River, Kenya. Vector Borne Zoonotic Dis. 2015 Feb;15(2):124-32. doi: 10.1089/vbz.2014.1686. PMID: 25700043; PMCID: PMC4340645.</t>
  </si>
  <si>
    <t>Touré M, Petersen PT, Bathily SN, Sanogo D, Wang CW, Schiøler KL, Konradsen F, Doumbia S, Alifrangis M. Molecular Evidence of Malaria and Zoonotic Diseases Among Rapid Diagnostic Test-Negative Febrile Patients in Low-Transmission Season, Mali. Am J Trop Med Hyg. 2017 Feb 8;96(2):335-337. doi: 10.4269/ajtmh.16-0700. Epub 2016 Nov 7. PMID: 27821696; PMCID: PMC5303032.</t>
  </si>
  <si>
    <t>Van Craenenbroeck AH, Camps K, Zachée P, Wu KL. Massilia timonae infection presenting as generalized lymphadenopathy in a man returning to Belgium from Nigeria. J Clin Microbiol. 2011;49(7):2763-2765. doi:10.1128/JCM.00160-11</t>
  </si>
  <si>
    <t>van der Hoek W, Sarge-Njie R, Herremans T, Chisnall T, Okebe J, Oriero E, Versteeg B, Goossens B, van der Sande M, Kampmann B, Nwakanma D. Short communication: prevalence of antibodies against Coxiella burnetii (Q fever) in children in The Gambia, West Africa. Trop Med Int Health. 2013 Jul;18(7):850-3. doi: 10.1111/tmi.12116. Epub 2013 Apr 19. PMID: 23600611</t>
  </si>
  <si>
    <t>Vial L, Diatta G, Tall A, et al. Incidence of tick-borne relapsing fever in west Africa: longitudinal study. Lancet. 2006;368(9529):37-43. doi:10.1016/S0140-6736(06)68968-X</t>
  </si>
  <si>
    <t>Vieira Gde D, Alves Tda C, Lima SM, Camargo LM, Sousa CM. Paracoccidioidomycosis in a western Brazilian Amazon State: clinical-epidemiologic profile and spatial distribution of the disease. Rev Soc Bras Med Trop. 2014 Jan-Feb;47(1):63-8. doi: 10.1590/0037-8682-0225-2013. PMID: 24603739.</t>
  </si>
  <si>
    <t>von Kalckreuth V, Konings F, Aaby P, Adu-Sarkodie Y, Ali M, Aseffa A, Baker S, Breiman RF, Bjerregaard-Andersen M, Clemens JD, Crump JA, Cruz Espinoza LM, Deerin JF, Gasmelseed N, Sow AG, Im J, Keddy KH, Cosmas L, May J, Meyer CG, Mintz ED, Montgomery JM, Olack B, Pak GD, Panzner U, Park SE, Rakotozandrindrainy R, Schütt-Gerowitt H, Soura AB, Warren MR, Wierzba TF, Marks F. The Typhoid Fever Surveillance in Africa Program (TSAP): Clinical, Diagnostic, and Epidemiological Methodologies. Clin Infect Dis. 2016 Mar 15;62 Suppl 1(Suppl 1):S9-S16. doi: 10.1093/cid/civ693. PMID: 26933028; PMCID: PMC4772831.</t>
  </si>
  <si>
    <t>Africa(13 countries)</t>
  </si>
  <si>
    <t>Walsh AL, Phiri AJ, Graham SM, Molyneux EM, Molyneux ME. Bacteremia in febrile Malawian children: clinical and microbiologic features. Pediatr Infect Dis J. 2000;19(4):312-318. doi:10.1097/00006454-200004000-00010</t>
  </si>
  <si>
    <t>Warrell DA. Louse-borne relapsing fever (Borrelia recurrentis infection). Epidemiol Infect. 2019;147:e106. doi:10.1017/S0950268819000116</t>
  </si>
  <si>
    <t>Warren T, Lau R, Ralevski F, Rau N, Boggild AK. Fever in a visitor to Canada: a case of mistaken identity. J Clin Microbiol. 2015 May;53(5):1783-5. doi: 10.1128/JCM.00269-15. Epub 2015 Mar 11. PMID: 25762775; PMCID: PMC4400762.</t>
  </si>
  <si>
    <t>Wastling SL, Picozzi K, Wamboga C, VON Wissmann B, Amongi-Accup C, Wardrop NA, Stothard JR, Kakembo A, Welburn SC. Latent Trypanosoma brucei gambiense foci in Uganda: a silent epidemic in children and adults? Parasitology. 2011 Oct;138(12):1480-7. doi: 10.1017/S0031182011000230. Epub 2011 Apr 18. PMID: 21554841.</t>
  </si>
  <si>
    <t>Wijedoru LP, Kumar V, Chanpheaktra N, Chheng K, Smits HL, Pastoor R, Nga TV, Baker S, Wuthiekanun V, Peacock SJ, Putchhat H, Parry CM. Typhoid fever among hospitalized febrile children in Siem Reap, Cambodia. J Trop Pediatr. 2012 Feb;58(1):68-70. doi: 10.1093/tropej/fmr032. Epub 2011 Apr 20. PMID: 21508082; PMCID: PMC3739416</t>
  </si>
  <si>
    <t>Yaqub T, Shabbir MZ, Mukhtar N, et al. Detection of selected arboviral infections in patients with history of persistent fever in Pakistan. Acta Trop. 2017;176:34-38. doi:10.1016/j.actatropica.2017.07.019</t>
  </si>
  <si>
    <t>Yimer M, Abera B, Mulu W, Bezabih B, Mohammed J. Prevalence and risk factors of louse-borne relapsing fever in high risk populations in Bahir Dar city Northwest, Ethiopia. BMC Res Notes. 2014;7:615. Published 2014 Sep 8. doi:10.1186/1756-0500-7-615</t>
  </si>
  <si>
    <t>Yimer M, Mulu W, Ayalew W, Abera B. Louse-borne relapsing fever profile at Felegehiwot referral hospital, Bahir Dar city, Ethiopia: a retrospective study. BMC Res Notes. 2014;7:250. Published 2014 Apr 17. doi:10.1186/1756-0500-7-250</t>
  </si>
  <si>
    <t>Zaki SA, Shanbag P. Clinical manifestations of dengue and leptospirosis in children in Mumbai: an observational study. Infection. 2010 Aug;38(4):285-91. doi: 10.1007/s15010-010-0030-3. Epub 2010 May 27. PMID: 20505977.</t>
  </si>
  <si>
    <t>Zerfu B, Medhin G, Mamo G, Getahun G, Tschopp R, Legesse M. Community-based prevalence of typhoid fever, typhus, brucellosis and malaria among symptomatic individuals in Afar Region, Ethiopia. PLoS Negl Trop Dis. 2018 Oct 4;12(10):e0006749. doi: 10.1371/journal.pntd.0006749. PMID: 30286076; PMCID: PMC6191156.</t>
  </si>
  <si>
    <t>Zida S, Kania D, Sotto A, Brun M, Picardeau M, Castéra J, Bolloré K, Kagoné T, Traoré J, Ouoba A, Dujols P, Van de Perre P, Méda N, Tuaillon E. Leptospirosis as Cause of Febrile Icteric Illness, Burkina Faso. Emerg Infect Dis. 2018 Aug;24(8):1569-1572. doi: 10.3201/eid2408.170436. PMID: 30016238; PMCID: PMC6056135.</t>
  </si>
  <si>
    <t>Zimmerman MD, Murdoch DR, Rozmajzl PJ, Basnyat B, Woods CW, Richards AL, Belbase RH, Hammer DA, Anderson TP, Reller LB. Murine typhus and febrile illness, Nepal. Emerg Infect Dis. 2008 Oct;14(10):1656-9. doi: 10.3201/eid1410.080236. PMID: 18826840; PMCID: PMC2609894.</t>
  </si>
  <si>
    <t>Zohaib A, Saqib M, Athar MA, Hussain MH, Sial AU, Tayyab MH, Batool M, Sadia H, Taj Z, Tahir U, Jakhrani MY, Tayyab J, Kakar MA, Shahid MF, Yaqub T, Zhang J, Wu Q, Deng F, Corman VM, Shen S, Khan I, Shi ZL. Crimean-Congo Hemorrhagic Fever Virus in Humans and Livestock, Pakistan, 2015-2017. Emerg Infect Dis. 2020 Apr;26(4):773-777. doi: 10.3201/eid2604.191154. PMID: 32187506; PMCID: PMC7101105.</t>
  </si>
  <si>
    <t>Reference</t>
  </si>
  <si>
    <t>Africa</t>
  </si>
  <si>
    <t>Country</t>
  </si>
  <si>
    <t>Type of study</t>
  </si>
  <si>
    <t>Region</t>
  </si>
  <si>
    <t>Amoebic abscess</t>
  </si>
  <si>
    <t>Babesiosis</t>
  </si>
  <si>
    <t>Chagas disease</t>
  </si>
  <si>
    <t>HAT</t>
  </si>
  <si>
    <t>Toxoplasmosis</t>
  </si>
  <si>
    <t>Visceral leishmaniasis</t>
  </si>
  <si>
    <t>Bartonellosis</t>
  </si>
  <si>
    <t>Borreliosis (Relapsing fever)</t>
  </si>
  <si>
    <t>Brucellosis</t>
  </si>
  <si>
    <t>Enteric fever</t>
  </si>
  <si>
    <t>Leptospirosis</t>
  </si>
  <si>
    <t>Melioidosis</t>
  </si>
  <si>
    <t>Q fever (coxiellosis)</t>
  </si>
  <si>
    <t>Rickettsiosis</t>
  </si>
  <si>
    <t xml:space="preserve">Scrub typhus  </t>
  </si>
  <si>
    <t>Lassa fever</t>
  </si>
  <si>
    <t>Systemic mycoses</t>
  </si>
  <si>
    <t>X</t>
  </si>
  <si>
    <t>Crimean-Congo hemorrhagic fever</t>
  </si>
  <si>
    <t>Rift Valley fever</t>
  </si>
  <si>
    <t>Sample</t>
  </si>
  <si>
    <t>Burkina Faso</t>
  </si>
  <si>
    <t>Zimbabwe</t>
  </si>
  <si>
    <t>Zambia</t>
  </si>
  <si>
    <t>Sri Lanka</t>
  </si>
  <si>
    <t>Lao</t>
  </si>
  <si>
    <t>Myanmar</t>
  </si>
  <si>
    <t>Cameroun</t>
  </si>
  <si>
    <t xml:space="preserve">Tanzania </t>
  </si>
  <si>
    <t xml:space="preserve"> India</t>
  </si>
  <si>
    <t>Uganda</t>
  </si>
  <si>
    <t>Togo</t>
  </si>
  <si>
    <t>Malawi</t>
  </si>
  <si>
    <t xml:space="preserve">Morocco </t>
  </si>
  <si>
    <t>Mali, Senegal, Mauritania</t>
  </si>
  <si>
    <t>Cameroon</t>
  </si>
  <si>
    <t>Kenia</t>
  </si>
  <si>
    <t>Palestine</t>
  </si>
  <si>
    <t>Morocco</t>
  </si>
  <si>
    <t xml:space="preserve"> Egypt</t>
  </si>
  <si>
    <t>Ethiopia, Lybia</t>
  </si>
  <si>
    <t>Senegal, Morocco, Sudan, Ethiopia</t>
  </si>
  <si>
    <t>Laos</t>
  </si>
  <si>
    <t>Latin America</t>
  </si>
  <si>
    <t>South East Asia</t>
  </si>
  <si>
    <t>South Asia</t>
  </si>
  <si>
    <t>Eastern Africa</t>
  </si>
  <si>
    <t>Central Africa</t>
  </si>
  <si>
    <t>Western Africa</t>
  </si>
  <si>
    <t>Southern Africa</t>
  </si>
  <si>
    <t>Northern Africa</t>
  </si>
  <si>
    <t>Gambia</t>
  </si>
  <si>
    <t>Eastern, Northern Africa</t>
  </si>
  <si>
    <t>Eastern and Western Africa</t>
  </si>
  <si>
    <t>Northern and Southern Africa</t>
  </si>
  <si>
    <t>Northern and Eastern Africa</t>
  </si>
  <si>
    <t>South-Central Asia</t>
  </si>
  <si>
    <t>Western Asia</t>
  </si>
  <si>
    <t>Eastern and South-Eastern Asia</t>
  </si>
  <si>
    <t>South-Central; Eastern and South-Eastern Asia</t>
  </si>
  <si>
    <t>Mduluza-Jokonya, T.L., Naicker, T., Jokonya, L. et al. Association of Schistosoma haematobium infection morbidity and severity on co-infections in pre-school age children living in a rural endemic area in Zimbabwe. BMC Public Health 20, 1570 (2020). https://doi.org/10.1186/s12889-020-09634-0</t>
  </si>
  <si>
    <t>Majeed B, Sobel J, Nawar A, Badri S, Muslim H. The persisting burden of visceral leishmaniasis in Iraq: data of the National Surveillance System, 1990-2009. Epidemiol Infect. 2013 Feb;141(2):443-6. doi: 10.1017/S0950268812000556. Epub 2012 Apr 4. PMID: 22475358; PMCID: PMC9152049.</t>
  </si>
  <si>
    <t>Sothmann P, Keller C, Krumkamp R, Kreuels B, Aldrich C, Sarpong N, Steierberg S, Winter D, Boahen KG, Owusu-Dabo E, May J, Eibach D. Rickettsia felis Infection in Febrile Children, Ghana. Am J Trop Med Hyg. 2017 Apr;96(4):783-785. doi: 10.4269/ajtmh.16-0754. Epub 2017 Jan 23. PMID: 28115672; PMCID: PMC5392620.</t>
  </si>
  <si>
    <t>case control</t>
  </si>
  <si>
    <t xml:space="preserve"> review</t>
  </si>
  <si>
    <t>cohort study, retrospective</t>
  </si>
  <si>
    <t>cohort study, prospective</t>
  </si>
  <si>
    <t>Grade</t>
  </si>
  <si>
    <t>A</t>
  </si>
  <si>
    <t>Bottieau, E., Van Duffel, L., El Safi, S. et al. Etiological spectrum of persistent fever in the tropics and predictors of ubiquitous infections: a prospective four-country study with pooled analysis. BMC Med 20, 144 (2022). https://doi.org/10.1186/s12916-022-02347-8</t>
  </si>
  <si>
    <t>Grading score for case report and case- series</t>
  </si>
  <si>
    <t>C</t>
  </si>
  <si>
    <t>5-8 points</t>
  </si>
  <si>
    <t>1-4 points</t>
  </si>
  <si>
    <t>B</t>
  </si>
  <si>
    <t>9-12 points</t>
  </si>
  <si>
    <t xml:space="preserve">Grading score for cohort  and cross sectional study </t>
  </si>
  <si>
    <t>1-5 points</t>
  </si>
  <si>
    <t>6-10 points</t>
  </si>
  <si>
    <t>11-14 points</t>
  </si>
  <si>
    <t>Other</t>
  </si>
  <si>
    <t>Laboratory</t>
  </si>
  <si>
    <t>PCR, serology</t>
  </si>
  <si>
    <t xml:space="preserve">PCR </t>
  </si>
  <si>
    <t>culture</t>
  </si>
  <si>
    <t>PCR</t>
  </si>
  <si>
    <t>serology</t>
  </si>
  <si>
    <t>PCR,serology</t>
  </si>
  <si>
    <t>culture, PCR,serology</t>
  </si>
  <si>
    <t>pathology, serology</t>
  </si>
  <si>
    <t>pathology</t>
  </si>
  <si>
    <t>serology, culture</t>
  </si>
  <si>
    <t xml:space="preserve">serology </t>
  </si>
  <si>
    <t>culture, serology</t>
  </si>
  <si>
    <t>PCR, culture, serology</t>
  </si>
  <si>
    <t>PCR, serology, culture</t>
  </si>
  <si>
    <t>direct microscopy</t>
  </si>
  <si>
    <t>serology, direct microscopy</t>
  </si>
  <si>
    <t>serology, pathology, direct microscopy</t>
  </si>
  <si>
    <t>PCR,serology, direct microscopy</t>
  </si>
  <si>
    <t>PCR, culture</t>
  </si>
  <si>
    <t>culture, serology, direct microscopy</t>
  </si>
  <si>
    <t>PCR, culture, serology, direct microscopy</t>
  </si>
  <si>
    <t>PCR, culture, direct microscopy</t>
  </si>
  <si>
    <t>pathology, culture, direct microscopy</t>
  </si>
  <si>
    <t>PCR, direct microscopy</t>
  </si>
  <si>
    <t>culture, PCR,serology, direct microscopy</t>
  </si>
  <si>
    <t>Brazil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</si>
</sst>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sz val="8"/>
      <name val="Calibri"/>
      <family val="2"/>
      <scheme val="minor"/>
    </font>
  </fonts>
  <fills count="5">
    <fill>
      <patternFill patternType="none"/>
    </fill>
    <fill>
      <patternFill patternType="gray125"/>
    </fill>
    <fill>
      <patternFill patternType="solid">
        <fgColor rgb="FF00B050"/>
        <bgColor indexed="64"/>
      </patternFill>
    </fill>
    <fill>
      <patternFill patternType="solid">
        <fgColor rgb="FFFFFF00"/>
        <bgColor indexed="64"/>
      </patternFill>
    </fill>
    <fill>
      <patternFill patternType="solid">
        <fgColor rgb="FFFF0000"/>
        <bgColor indexed="64"/>
      </patternFill>
    </fill>
  </fills>
  <borders count="1">
    <border>
      <left/>
      <right/>
      <top/>
      <bottom/>
      <diagonal/>
    </border>
  </borders>
  <cellStyleXfs count="1">
    <xf numFmtId="0" fontId="0" fillId="0" borderId="0"/>
  </cellStyleXfs>
  <cellXfs count="15">
    <xf numFmtId="0" fontId="0" fillId="0" borderId="0" xfId="0"/>
    <xf numFmtId="0" fontId="1" fillId="0" borderId="0" xfId="0" applyFont="1"/>
    <xf numFmtId="0" fontId="1" fillId="0" borderId="0" xfId="0" applyFont="1" applyAlignment="1">
      <alignment horizontal="center"/>
    </xf>
    <xf numFmtId="0" fontId="0" fillId="0" borderId="0" xfId="0" applyAlignment="1">
      <alignment horizontal="center"/>
    </xf>
    <xf numFmtId="0" fontId="0" fillId="0" borderId="0" xfId="0" applyAlignment="1">
      <alignment horizontal="center" vertical="center"/>
    </xf>
    <xf numFmtId="0" fontId="1" fillId="0" borderId="0" xfId="0" applyFont="1" applyAlignment="1">
      <alignment textRotation="90"/>
    </xf>
    <xf numFmtId="0" fontId="1" fillId="0" borderId="0" xfId="0" applyFont="1" applyAlignment="1">
      <alignment textRotation="90" wrapText="1"/>
    </xf>
    <xf numFmtId="0" fontId="1" fillId="0" borderId="0" xfId="0" applyFont="1" applyAlignment="1">
      <alignment horizontal="left"/>
    </xf>
    <xf numFmtId="0" fontId="0" fillId="0" borderId="0" xfId="0" applyAlignment="1">
      <alignment horizontal="left"/>
    </xf>
    <xf numFmtId="0" fontId="0" fillId="3" borderId="0" xfId="0" applyFill="1"/>
    <xf numFmtId="0" fontId="0" fillId="0" borderId="0" xfId="0" applyAlignment="1">
      <alignment horizontal="right"/>
    </xf>
    <xf numFmtId="1" fontId="0" fillId="0" borderId="0" xfId="0" applyNumberFormat="1"/>
    <xf numFmtId="0" fontId="0" fillId="2" borderId="0" xfId="0" applyFill="1"/>
    <xf numFmtId="0" fontId="0" fillId="4" borderId="0" xfId="0" applyFill="1"/>
    <xf numFmtId="0" fontId="1" fillId="0" borderId="0" xfId="0" applyFont="1" applyAlignment="1">
      <alignment horizontal="center" textRotation="9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3BCB2-2C67-47E6-8DF7-3209DCEB67FE}">
  <dimension ref="A1:AC197"/>
  <sheetViews>
    <sheetView tabSelected="1" zoomScale="82" workbookViewId="0">
      <pane ySplit="1" topLeftCell="A2" activePane="bottomLeft" state="frozen"/>
      <selection pane="bottomLeft" activeCell="B201" sqref="B201"/>
    </sheetView>
  </sheetViews>
  <sheetFormatPr defaultColWidth="11.3984375" defaultRowHeight="14.25" x14ac:dyDescent="0.45"/>
  <cols>
    <col min="2" max="2" width="38.59765625" customWidth="1"/>
    <col min="3" max="3" width="21.59765625" style="8" customWidth="1"/>
    <col min="4" max="6" width="29.265625" customWidth="1"/>
    <col min="7" max="8" width="11.3984375" style="3" customWidth="1"/>
    <col min="9" max="23" width="3.73046875" style="4" bestFit="1" customWidth="1"/>
    <col min="24" max="24" width="6.1328125" style="4" customWidth="1"/>
    <col min="25" max="27" width="3.73046875" style="4" bestFit="1" customWidth="1"/>
    <col min="28" max="28" width="4.59765625" customWidth="1"/>
    <col min="29" max="29" width="24.86328125" customWidth="1"/>
  </cols>
  <sheetData>
    <row r="1" spans="1:29" s="2" customFormat="1" ht="140.25" customHeight="1" x14ac:dyDescent="0.45">
      <c r="B1" s="2" t="s">
        <v>250</v>
      </c>
      <c r="C1" s="7" t="s">
        <v>254</v>
      </c>
      <c r="D1" s="1" t="s">
        <v>252</v>
      </c>
      <c r="E1" s="1" t="s">
        <v>253</v>
      </c>
      <c r="F1" s="1" t="s">
        <v>275</v>
      </c>
      <c r="G1" s="2" t="s">
        <v>322</v>
      </c>
      <c r="I1" s="5" t="s">
        <v>255</v>
      </c>
      <c r="J1" s="5" t="s">
        <v>256</v>
      </c>
      <c r="K1" s="5" t="s">
        <v>257</v>
      </c>
      <c r="L1" s="5" t="s">
        <v>258</v>
      </c>
      <c r="M1" s="5" t="s">
        <v>259</v>
      </c>
      <c r="N1" s="5" t="s">
        <v>260</v>
      </c>
      <c r="O1" s="6" t="s">
        <v>261</v>
      </c>
      <c r="P1" s="6" t="s">
        <v>262</v>
      </c>
      <c r="Q1" s="6" t="s">
        <v>263</v>
      </c>
      <c r="R1" s="6" t="s">
        <v>264</v>
      </c>
      <c r="S1" s="6" t="s">
        <v>265</v>
      </c>
      <c r="T1" s="6" t="s">
        <v>266</v>
      </c>
      <c r="U1" s="6" t="s">
        <v>267</v>
      </c>
      <c r="V1" s="6" t="s">
        <v>268</v>
      </c>
      <c r="W1" s="6" t="s">
        <v>269</v>
      </c>
      <c r="X1" s="6" t="s">
        <v>273</v>
      </c>
      <c r="Y1" s="6" t="s">
        <v>270</v>
      </c>
      <c r="Z1" s="6" t="s">
        <v>274</v>
      </c>
      <c r="AA1" s="6" t="s">
        <v>271</v>
      </c>
      <c r="AB1" s="14" t="s">
        <v>335</v>
      </c>
      <c r="AC1" s="14" t="s">
        <v>336</v>
      </c>
    </row>
    <row r="2" spans="1:29" x14ac:dyDescent="0.45">
      <c r="A2">
        <v>1</v>
      </c>
      <c r="B2" t="s">
        <v>12</v>
      </c>
      <c r="C2" t="s">
        <v>301</v>
      </c>
      <c r="D2" t="s">
        <v>13</v>
      </c>
      <c r="E2" t="s">
        <v>320</v>
      </c>
      <c r="F2" s="10">
        <v>256</v>
      </c>
      <c r="G2">
        <v>7</v>
      </c>
      <c r="H2" s="9" t="str">
        <f>IF(G2&lt;=5, "C", IF(G2&lt;=10, "B", "A"))</f>
        <v>B</v>
      </c>
      <c r="I2"/>
      <c r="J2"/>
      <c r="K2"/>
      <c r="L2"/>
      <c r="M2"/>
      <c r="N2"/>
      <c r="O2"/>
      <c r="P2"/>
      <c r="Q2"/>
      <c r="R2"/>
      <c r="S2"/>
      <c r="T2"/>
      <c r="U2"/>
      <c r="V2"/>
      <c r="W2"/>
      <c r="X2"/>
      <c r="Y2" t="s">
        <v>272</v>
      </c>
      <c r="Z2"/>
      <c r="AC2" t="s">
        <v>337</v>
      </c>
    </row>
    <row r="3" spans="1:29" x14ac:dyDescent="0.45">
      <c r="A3">
        <f>SUM(A2)+1</f>
        <v>2</v>
      </c>
      <c r="B3" t="s">
        <v>8</v>
      </c>
      <c r="C3" t="s">
        <v>301</v>
      </c>
      <c r="D3" t="s">
        <v>98</v>
      </c>
      <c r="E3" t="s">
        <v>9</v>
      </c>
      <c r="F3" s="10">
        <v>1</v>
      </c>
      <c r="G3">
        <v>7</v>
      </c>
      <c r="H3" s="9" t="str">
        <f>IF(G3&lt;=4, "C", IF(G3&lt;=8, "B", "A"))</f>
        <v>B</v>
      </c>
      <c r="I3"/>
      <c r="J3"/>
      <c r="K3"/>
      <c r="L3"/>
      <c r="M3"/>
      <c r="N3"/>
      <c r="O3" t="s">
        <v>272</v>
      </c>
      <c r="P3"/>
      <c r="Q3"/>
      <c r="R3"/>
      <c r="S3"/>
      <c r="T3"/>
      <c r="U3"/>
      <c r="V3"/>
      <c r="W3"/>
      <c r="X3"/>
      <c r="Y3"/>
      <c r="Z3"/>
      <c r="AC3" t="s">
        <v>351</v>
      </c>
    </row>
    <row r="4" spans="1:29" x14ac:dyDescent="0.45">
      <c r="A4">
        <f t="shared" ref="A4:A67" si="0">SUM(A3)+1</f>
        <v>3</v>
      </c>
      <c r="B4" t="s">
        <v>0</v>
      </c>
      <c r="C4" t="s">
        <v>312</v>
      </c>
      <c r="D4" t="s">
        <v>292</v>
      </c>
      <c r="E4" t="s">
        <v>320</v>
      </c>
      <c r="F4" s="10">
        <v>50</v>
      </c>
      <c r="G4">
        <v>4</v>
      </c>
      <c r="H4" s="13" t="str">
        <f t="shared" ref="H4:H28" si="1">IF(G4&lt;=5, "C", IF(G4&lt;=10, "B", "A"))</f>
        <v>C</v>
      </c>
      <c r="I4"/>
      <c r="J4"/>
      <c r="K4" t="s">
        <v>272</v>
      </c>
      <c r="L4"/>
      <c r="M4"/>
      <c r="N4"/>
      <c r="O4"/>
      <c r="P4"/>
      <c r="Q4"/>
      <c r="R4"/>
      <c r="S4"/>
      <c r="T4"/>
      <c r="U4"/>
      <c r="V4"/>
      <c r="W4"/>
      <c r="X4"/>
      <c r="Y4"/>
      <c r="Z4"/>
      <c r="AC4" t="s">
        <v>338</v>
      </c>
    </row>
    <row r="5" spans="1:29" x14ac:dyDescent="0.45">
      <c r="A5">
        <f t="shared" si="0"/>
        <v>4</v>
      </c>
      <c r="B5" t="s">
        <v>1</v>
      </c>
      <c r="C5" t="s">
        <v>302</v>
      </c>
      <c r="D5" t="s">
        <v>290</v>
      </c>
      <c r="E5" t="s">
        <v>321</v>
      </c>
      <c r="F5" s="10">
        <v>315</v>
      </c>
      <c r="G5">
        <v>10</v>
      </c>
      <c r="H5" s="9" t="str">
        <f t="shared" si="1"/>
        <v>B</v>
      </c>
      <c r="I5"/>
      <c r="J5"/>
      <c r="K5" t="s">
        <v>272</v>
      </c>
      <c r="L5"/>
      <c r="M5"/>
      <c r="N5"/>
      <c r="O5"/>
      <c r="P5"/>
      <c r="Q5"/>
      <c r="R5"/>
      <c r="S5"/>
      <c r="T5"/>
      <c r="U5"/>
      <c r="V5"/>
      <c r="W5"/>
      <c r="X5"/>
      <c r="Y5"/>
      <c r="Z5"/>
      <c r="AC5" t="s">
        <v>341</v>
      </c>
    </row>
    <row r="6" spans="1:29" x14ac:dyDescent="0.45">
      <c r="A6">
        <f t="shared" si="0"/>
        <v>5</v>
      </c>
      <c r="B6" t="s">
        <v>2</v>
      </c>
      <c r="C6" t="s">
        <v>303</v>
      </c>
      <c r="D6" t="s">
        <v>47</v>
      </c>
      <c r="E6" t="s">
        <v>320</v>
      </c>
      <c r="F6" s="10">
        <v>1604</v>
      </c>
      <c r="G6">
        <v>7</v>
      </c>
      <c r="H6" s="9" t="str">
        <f t="shared" si="1"/>
        <v>B</v>
      </c>
      <c r="I6"/>
      <c r="J6"/>
      <c r="K6"/>
      <c r="L6"/>
      <c r="M6"/>
      <c r="N6"/>
      <c r="O6"/>
      <c r="P6"/>
      <c r="Q6"/>
      <c r="R6" t="s">
        <v>63</v>
      </c>
      <c r="S6"/>
      <c r="T6"/>
      <c r="U6"/>
      <c r="V6"/>
      <c r="W6"/>
      <c r="X6"/>
      <c r="Y6"/>
      <c r="Z6"/>
      <c r="AA6" s="4" t="s">
        <v>272</v>
      </c>
      <c r="AC6" t="s">
        <v>339</v>
      </c>
    </row>
    <row r="7" spans="1:29" x14ac:dyDescent="0.45">
      <c r="A7">
        <f t="shared" si="0"/>
        <v>6</v>
      </c>
      <c r="B7" t="s">
        <v>3</v>
      </c>
      <c r="C7" t="s">
        <v>301</v>
      </c>
      <c r="D7" t="s">
        <v>283</v>
      </c>
      <c r="E7" t="s">
        <v>142</v>
      </c>
      <c r="F7" s="10">
        <v>149</v>
      </c>
      <c r="G7">
        <v>9</v>
      </c>
      <c r="H7" s="9" t="str">
        <f t="shared" si="1"/>
        <v>B</v>
      </c>
      <c r="I7"/>
      <c r="J7"/>
      <c r="K7"/>
      <c r="L7"/>
      <c r="M7"/>
      <c r="N7"/>
      <c r="O7" t="s">
        <v>63</v>
      </c>
      <c r="P7" t="s">
        <v>63</v>
      </c>
      <c r="Q7"/>
      <c r="R7" t="s">
        <v>63</v>
      </c>
      <c r="S7" t="s">
        <v>63</v>
      </c>
      <c r="T7"/>
      <c r="U7" t="s">
        <v>63</v>
      </c>
      <c r="V7" t="s">
        <v>63</v>
      </c>
      <c r="W7"/>
      <c r="X7"/>
      <c r="Y7"/>
      <c r="Z7"/>
      <c r="AB7" t="s">
        <v>63</v>
      </c>
      <c r="AC7" t="s">
        <v>340</v>
      </c>
    </row>
    <row r="8" spans="1:29" x14ac:dyDescent="0.45">
      <c r="A8">
        <f t="shared" si="0"/>
        <v>7</v>
      </c>
      <c r="B8" t="s">
        <v>4</v>
      </c>
      <c r="C8" t="s">
        <v>312</v>
      </c>
      <c r="D8" t="s">
        <v>5</v>
      </c>
      <c r="E8" t="s">
        <v>320</v>
      </c>
      <c r="F8" s="10">
        <v>345</v>
      </c>
      <c r="G8">
        <v>5</v>
      </c>
      <c r="H8" s="13" t="str">
        <f t="shared" si="1"/>
        <v>C</v>
      </c>
      <c r="I8"/>
      <c r="J8"/>
      <c r="K8"/>
      <c r="L8"/>
      <c r="M8"/>
      <c r="N8" t="s">
        <v>63</v>
      </c>
      <c r="O8"/>
      <c r="P8"/>
      <c r="Q8"/>
      <c r="R8"/>
      <c r="S8"/>
      <c r="T8"/>
      <c r="U8"/>
      <c r="V8"/>
      <c r="W8"/>
      <c r="X8"/>
      <c r="Y8"/>
      <c r="Z8"/>
      <c r="AC8" t="s">
        <v>341</v>
      </c>
    </row>
    <row r="9" spans="1:29" x14ac:dyDescent="0.45">
      <c r="A9">
        <f t="shared" si="0"/>
        <v>8</v>
      </c>
      <c r="B9" t="s">
        <v>6</v>
      </c>
      <c r="C9" t="s">
        <v>307</v>
      </c>
      <c r="D9" t="s">
        <v>7</v>
      </c>
      <c r="E9" t="s">
        <v>321</v>
      </c>
      <c r="F9" s="10">
        <v>1888</v>
      </c>
      <c r="G9">
        <v>7</v>
      </c>
      <c r="H9" s="9" t="str">
        <f t="shared" si="1"/>
        <v>B</v>
      </c>
      <c r="I9"/>
      <c r="J9"/>
      <c r="K9"/>
      <c r="L9"/>
      <c r="M9"/>
      <c r="N9"/>
      <c r="O9"/>
      <c r="P9"/>
      <c r="Q9"/>
      <c r="R9"/>
      <c r="S9"/>
      <c r="T9"/>
      <c r="U9" t="s">
        <v>63</v>
      </c>
      <c r="V9"/>
      <c r="W9"/>
      <c r="X9"/>
      <c r="Y9"/>
      <c r="Z9"/>
      <c r="AC9" t="s">
        <v>340</v>
      </c>
    </row>
    <row r="10" spans="1:29" x14ac:dyDescent="0.45">
      <c r="A10">
        <f t="shared" si="0"/>
        <v>9</v>
      </c>
      <c r="B10" t="s">
        <v>10</v>
      </c>
      <c r="C10" t="s">
        <v>301</v>
      </c>
      <c r="D10" t="s">
        <v>301</v>
      </c>
      <c r="E10" t="s">
        <v>319</v>
      </c>
      <c r="F10" s="10">
        <v>25</v>
      </c>
      <c r="G10"/>
      <c r="H10" s="13" t="s">
        <v>101</v>
      </c>
      <c r="I10"/>
      <c r="J10"/>
      <c r="K10"/>
      <c r="L10"/>
      <c r="M10"/>
      <c r="N10"/>
      <c r="O10"/>
      <c r="P10" t="s">
        <v>63</v>
      </c>
      <c r="Q10"/>
      <c r="R10"/>
      <c r="S10"/>
      <c r="T10"/>
      <c r="U10"/>
      <c r="V10"/>
      <c r="W10"/>
      <c r="X10"/>
      <c r="Y10"/>
      <c r="Z10"/>
      <c r="AC10" t="s">
        <v>351</v>
      </c>
    </row>
    <row r="11" spans="1:29" x14ac:dyDescent="0.45">
      <c r="A11">
        <f t="shared" si="0"/>
        <v>10</v>
      </c>
      <c r="B11" t="s">
        <v>14</v>
      </c>
      <c r="C11" t="s">
        <v>311</v>
      </c>
      <c r="D11" t="s">
        <v>15</v>
      </c>
      <c r="E11" t="s">
        <v>320</v>
      </c>
      <c r="F11" s="10">
        <v>2000</v>
      </c>
      <c r="G11">
        <v>2</v>
      </c>
      <c r="H11" s="13" t="str">
        <f t="shared" si="1"/>
        <v>C</v>
      </c>
      <c r="I11"/>
      <c r="J11"/>
      <c r="K11"/>
      <c r="L11"/>
      <c r="M11"/>
      <c r="N11"/>
      <c r="O11"/>
      <c r="P11"/>
      <c r="Q11"/>
      <c r="R11" t="s">
        <v>63</v>
      </c>
      <c r="S11"/>
      <c r="T11"/>
      <c r="U11"/>
      <c r="V11"/>
      <c r="W11"/>
      <c r="X11"/>
      <c r="Y11"/>
      <c r="Z11"/>
      <c r="AC11" t="s">
        <v>339</v>
      </c>
    </row>
    <row r="12" spans="1:29" x14ac:dyDescent="0.45">
      <c r="A12">
        <f t="shared" si="0"/>
        <v>11</v>
      </c>
      <c r="B12" t="s">
        <v>16</v>
      </c>
      <c r="C12" t="s">
        <v>301</v>
      </c>
      <c r="D12" t="s">
        <v>13</v>
      </c>
      <c r="E12" t="s">
        <v>142</v>
      </c>
      <c r="F12" s="10">
        <v>130</v>
      </c>
      <c r="G12">
        <v>8</v>
      </c>
      <c r="H12" s="9" t="str">
        <f t="shared" si="1"/>
        <v>B</v>
      </c>
      <c r="I12"/>
      <c r="J12"/>
      <c r="K12"/>
      <c r="L12"/>
      <c r="M12"/>
      <c r="N12"/>
      <c r="O12"/>
      <c r="P12"/>
      <c r="Q12"/>
      <c r="R12"/>
      <c r="S12"/>
      <c r="T12"/>
      <c r="U12"/>
      <c r="V12"/>
      <c r="W12"/>
      <c r="X12"/>
      <c r="Y12"/>
      <c r="Z12" t="s">
        <v>63</v>
      </c>
      <c r="AC12" t="s">
        <v>341</v>
      </c>
    </row>
    <row r="13" spans="1:29" x14ac:dyDescent="0.45">
      <c r="A13">
        <f t="shared" si="0"/>
        <v>12</v>
      </c>
      <c r="B13" t="s">
        <v>17</v>
      </c>
      <c r="C13" t="s">
        <v>303</v>
      </c>
      <c r="D13" t="s">
        <v>18</v>
      </c>
      <c r="E13" t="s">
        <v>320</v>
      </c>
      <c r="F13" s="10">
        <v>489</v>
      </c>
      <c r="G13">
        <v>4</v>
      </c>
      <c r="H13" s="13" t="str">
        <f t="shared" si="1"/>
        <v>C</v>
      </c>
      <c r="I13"/>
      <c r="J13"/>
      <c r="K13"/>
      <c r="L13"/>
      <c r="M13"/>
      <c r="N13"/>
      <c r="O13"/>
      <c r="P13"/>
      <c r="Q13"/>
      <c r="R13"/>
      <c r="S13"/>
      <c r="T13"/>
      <c r="U13"/>
      <c r="V13"/>
      <c r="W13"/>
      <c r="X13" t="s">
        <v>63</v>
      </c>
      <c r="Y13" t="s">
        <v>63</v>
      </c>
      <c r="Z13"/>
      <c r="AC13" t="s">
        <v>340</v>
      </c>
    </row>
    <row r="14" spans="1:29" x14ac:dyDescent="0.45">
      <c r="A14">
        <f t="shared" si="0"/>
        <v>13</v>
      </c>
      <c r="B14" t="s">
        <v>19</v>
      </c>
      <c r="C14" t="s">
        <v>301</v>
      </c>
      <c r="D14" t="s">
        <v>20</v>
      </c>
      <c r="E14" t="s">
        <v>321</v>
      </c>
      <c r="F14" s="10">
        <v>16570</v>
      </c>
      <c r="G14" s="11">
        <v>7</v>
      </c>
      <c r="H14" s="9" t="str">
        <f t="shared" si="1"/>
        <v>B</v>
      </c>
      <c r="I14"/>
      <c r="J14"/>
      <c r="K14"/>
      <c r="L14"/>
      <c r="M14"/>
      <c r="N14"/>
      <c r="O14"/>
      <c r="P14"/>
      <c r="Q14"/>
      <c r="R14" t="s">
        <v>63</v>
      </c>
      <c r="S14"/>
      <c r="T14"/>
      <c r="U14"/>
      <c r="V14"/>
      <c r="W14"/>
      <c r="X14"/>
      <c r="Y14"/>
      <c r="Z14"/>
      <c r="AB14" t="s">
        <v>63</v>
      </c>
      <c r="AC14" t="s">
        <v>339</v>
      </c>
    </row>
    <row r="15" spans="1:29" x14ac:dyDescent="0.45">
      <c r="A15">
        <f t="shared" si="0"/>
        <v>14</v>
      </c>
      <c r="B15" t="s">
        <v>21</v>
      </c>
      <c r="C15" t="s">
        <v>313</v>
      </c>
      <c r="D15" t="s">
        <v>22</v>
      </c>
      <c r="E15" t="s">
        <v>320</v>
      </c>
      <c r="F15" s="10">
        <v>612</v>
      </c>
      <c r="G15">
        <v>6</v>
      </c>
      <c r="H15" s="9" t="str">
        <f t="shared" si="1"/>
        <v>B</v>
      </c>
      <c r="I15"/>
      <c r="J15"/>
      <c r="K15"/>
      <c r="L15"/>
      <c r="M15"/>
      <c r="N15"/>
      <c r="O15"/>
      <c r="P15"/>
      <c r="Q15"/>
      <c r="R15"/>
      <c r="S15" t="s">
        <v>63</v>
      </c>
      <c r="T15"/>
      <c r="U15"/>
      <c r="V15"/>
      <c r="W15"/>
      <c r="X15"/>
      <c r="Y15"/>
      <c r="Z15"/>
      <c r="AC15" t="s">
        <v>342</v>
      </c>
    </row>
    <row r="16" spans="1:29" x14ac:dyDescent="0.45">
      <c r="A16">
        <f t="shared" si="0"/>
        <v>15</v>
      </c>
      <c r="B16" t="s">
        <v>23</v>
      </c>
      <c r="C16" t="s">
        <v>301</v>
      </c>
      <c r="D16" t="s">
        <v>29</v>
      </c>
      <c r="E16" t="s">
        <v>142</v>
      </c>
      <c r="F16" s="10">
        <v>297</v>
      </c>
      <c r="G16">
        <v>7</v>
      </c>
      <c r="H16" s="9" t="str">
        <f t="shared" si="1"/>
        <v>B</v>
      </c>
      <c r="I16"/>
      <c r="J16"/>
      <c r="K16"/>
      <c r="L16"/>
      <c r="M16"/>
      <c r="N16"/>
      <c r="O16"/>
      <c r="P16"/>
      <c r="Q16"/>
      <c r="R16"/>
      <c r="S16"/>
      <c r="T16"/>
      <c r="U16"/>
      <c r="V16"/>
      <c r="W16"/>
      <c r="X16"/>
      <c r="Y16"/>
      <c r="Z16"/>
      <c r="AB16" t="s">
        <v>63</v>
      </c>
      <c r="AC16" t="s">
        <v>341</v>
      </c>
    </row>
    <row r="17" spans="1:29" x14ac:dyDescent="0.45">
      <c r="A17">
        <f t="shared" si="0"/>
        <v>16</v>
      </c>
      <c r="B17" t="s">
        <v>24</v>
      </c>
      <c r="C17" t="s">
        <v>301</v>
      </c>
      <c r="D17" t="s">
        <v>29</v>
      </c>
      <c r="E17" t="s">
        <v>321</v>
      </c>
      <c r="F17" s="10">
        <v>870</v>
      </c>
      <c r="G17">
        <v>8</v>
      </c>
      <c r="H17" s="9" t="str">
        <f t="shared" si="1"/>
        <v>B</v>
      </c>
      <c r="I17"/>
      <c r="J17"/>
      <c r="K17"/>
      <c r="L17"/>
      <c r="M17"/>
      <c r="N17"/>
      <c r="O17"/>
      <c r="P17"/>
      <c r="Q17"/>
      <c r="R17"/>
      <c r="S17" t="s">
        <v>63</v>
      </c>
      <c r="T17"/>
      <c r="U17"/>
      <c r="V17"/>
      <c r="W17"/>
      <c r="X17"/>
      <c r="Y17"/>
      <c r="Z17"/>
      <c r="AC17" t="s">
        <v>341</v>
      </c>
    </row>
    <row r="18" spans="1:29" x14ac:dyDescent="0.45">
      <c r="A18">
        <f t="shared" si="0"/>
        <v>17</v>
      </c>
      <c r="B18" t="s">
        <v>25</v>
      </c>
      <c r="C18" t="s">
        <v>301</v>
      </c>
      <c r="D18" t="s">
        <v>29</v>
      </c>
      <c r="E18" t="s">
        <v>320</v>
      </c>
      <c r="F18" s="10">
        <v>3066</v>
      </c>
      <c r="G18">
        <v>8</v>
      </c>
      <c r="H18" s="9" t="str">
        <f t="shared" si="1"/>
        <v>B</v>
      </c>
      <c r="I18"/>
      <c r="J18"/>
      <c r="K18"/>
      <c r="L18"/>
      <c r="M18"/>
      <c r="N18"/>
      <c r="O18"/>
      <c r="P18"/>
      <c r="Q18"/>
      <c r="R18"/>
      <c r="S18" t="s">
        <v>63</v>
      </c>
      <c r="T18"/>
      <c r="U18"/>
      <c r="V18"/>
      <c r="W18"/>
      <c r="X18"/>
      <c r="Y18"/>
      <c r="Z18"/>
      <c r="AC18" t="s">
        <v>341</v>
      </c>
    </row>
    <row r="19" spans="1:29" x14ac:dyDescent="0.45">
      <c r="A19">
        <f t="shared" si="0"/>
        <v>18</v>
      </c>
      <c r="B19" t="s">
        <v>26</v>
      </c>
      <c r="C19" t="s">
        <v>311</v>
      </c>
      <c r="D19" t="s">
        <v>153</v>
      </c>
      <c r="E19" t="s">
        <v>321</v>
      </c>
      <c r="F19" s="10">
        <v>44</v>
      </c>
      <c r="G19">
        <v>8</v>
      </c>
      <c r="H19" s="9" t="str">
        <f t="shared" si="1"/>
        <v>B</v>
      </c>
      <c r="I19"/>
      <c r="J19"/>
      <c r="K19"/>
      <c r="L19"/>
      <c r="M19"/>
      <c r="N19"/>
      <c r="O19"/>
      <c r="P19"/>
      <c r="Q19"/>
      <c r="R19" t="s">
        <v>63</v>
      </c>
      <c r="S19"/>
      <c r="T19"/>
      <c r="U19"/>
      <c r="V19"/>
      <c r="W19"/>
      <c r="X19"/>
      <c r="Y19"/>
      <c r="Z19"/>
      <c r="AB19" t="s">
        <v>63</v>
      </c>
      <c r="AC19" t="s">
        <v>356</v>
      </c>
    </row>
    <row r="20" spans="1:29" x14ac:dyDescent="0.45">
      <c r="A20">
        <f t="shared" si="0"/>
        <v>19</v>
      </c>
      <c r="B20" t="s">
        <v>27</v>
      </c>
      <c r="C20" t="s">
        <v>311</v>
      </c>
      <c r="D20" t="s">
        <v>15</v>
      </c>
      <c r="E20" t="s">
        <v>142</v>
      </c>
      <c r="F20" s="10">
        <v>271</v>
      </c>
      <c r="G20">
        <v>6</v>
      </c>
      <c r="H20" s="9" t="str">
        <f t="shared" si="1"/>
        <v>B</v>
      </c>
      <c r="I20"/>
      <c r="J20"/>
      <c r="K20"/>
      <c r="L20"/>
      <c r="M20"/>
      <c r="N20"/>
      <c r="O20"/>
      <c r="P20"/>
      <c r="Q20"/>
      <c r="R20"/>
      <c r="S20"/>
      <c r="T20"/>
      <c r="U20"/>
      <c r="V20" t="s">
        <v>63</v>
      </c>
      <c r="W20"/>
      <c r="X20"/>
      <c r="Y20"/>
      <c r="Z20"/>
      <c r="AC20" t="s">
        <v>341</v>
      </c>
    </row>
    <row r="21" spans="1:29" x14ac:dyDescent="0.45">
      <c r="A21">
        <f t="shared" si="0"/>
        <v>20</v>
      </c>
      <c r="B21" t="s">
        <v>28</v>
      </c>
      <c r="C21" t="s">
        <v>301</v>
      </c>
      <c r="D21" t="s">
        <v>29</v>
      </c>
      <c r="E21" t="s">
        <v>320</v>
      </c>
      <c r="F21" s="10">
        <v>1030</v>
      </c>
      <c r="G21">
        <v>10</v>
      </c>
      <c r="H21" s="9" t="str">
        <f t="shared" si="1"/>
        <v>B</v>
      </c>
      <c r="I21"/>
      <c r="J21" t="s">
        <v>63</v>
      </c>
      <c r="K21"/>
      <c r="L21"/>
      <c r="M21"/>
      <c r="N21"/>
      <c r="O21"/>
      <c r="P21"/>
      <c r="Q21"/>
      <c r="R21"/>
      <c r="S21"/>
      <c r="T21"/>
      <c r="U21"/>
      <c r="V21"/>
      <c r="W21"/>
      <c r="X21"/>
      <c r="Y21"/>
      <c r="Z21"/>
      <c r="AB21" t="s">
        <v>63</v>
      </c>
      <c r="AC21" t="s">
        <v>341</v>
      </c>
    </row>
    <row r="22" spans="1:29" x14ac:dyDescent="0.45">
      <c r="A22">
        <f t="shared" si="0"/>
        <v>21</v>
      </c>
      <c r="B22" t="s">
        <v>30</v>
      </c>
      <c r="C22" t="s">
        <v>303</v>
      </c>
      <c r="D22" t="s">
        <v>306</v>
      </c>
      <c r="E22" t="s">
        <v>142</v>
      </c>
      <c r="F22" s="10">
        <v>599</v>
      </c>
      <c r="G22">
        <v>9</v>
      </c>
      <c r="H22" s="9" t="str">
        <f t="shared" si="1"/>
        <v>B</v>
      </c>
      <c r="I22"/>
      <c r="J22"/>
      <c r="K22"/>
      <c r="L22"/>
      <c r="M22"/>
      <c r="N22"/>
      <c r="O22"/>
      <c r="P22"/>
      <c r="Q22"/>
      <c r="R22"/>
      <c r="S22" t="s">
        <v>63</v>
      </c>
      <c r="T22"/>
      <c r="U22"/>
      <c r="V22"/>
      <c r="W22"/>
      <c r="X22"/>
      <c r="Y22"/>
      <c r="Z22"/>
      <c r="AC22" t="s">
        <v>337</v>
      </c>
    </row>
    <row r="23" spans="1:29" x14ac:dyDescent="0.45">
      <c r="A23">
        <f t="shared" si="0"/>
        <v>22</v>
      </c>
      <c r="B23" t="s">
        <v>31</v>
      </c>
      <c r="C23" t="s">
        <v>72</v>
      </c>
      <c r="D23" t="s">
        <v>72</v>
      </c>
      <c r="E23" t="s">
        <v>319</v>
      </c>
      <c r="F23" s="10" t="s">
        <v>32</v>
      </c>
      <c r="G23"/>
      <c r="H23" s="13" t="s">
        <v>101</v>
      </c>
      <c r="I23"/>
      <c r="J23"/>
      <c r="K23"/>
      <c r="L23"/>
      <c r="M23"/>
      <c r="N23"/>
      <c r="O23"/>
      <c r="P23"/>
      <c r="Q23"/>
      <c r="R23"/>
      <c r="S23"/>
      <c r="T23"/>
      <c r="U23"/>
      <c r="V23"/>
      <c r="W23"/>
      <c r="X23"/>
      <c r="Y23"/>
      <c r="Z23"/>
      <c r="AA23" s="4" t="s">
        <v>63</v>
      </c>
      <c r="AC23" t="s">
        <v>101</v>
      </c>
    </row>
    <row r="24" spans="1:29" x14ac:dyDescent="0.45">
      <c r="A24">
        <f t="shared" si="0"/>
        <v>23</v>
      </c>
      <c r="B24" t="s">
        <v>324</v>
      </c>
      <c r="C24" t="s">
        <v>72</v>
      </c>
      <c r="D24" t="s">
        <v>72</v>
      </c>
      <c r="E24" t="s">
        <v>321</v>
      </c>
      <c r="F24" s="10">
        <v>1922</v>
      </c>
      <c r="G24">
        <v>13</v>
      </c>
      <c r="H24" s="12" t="s">
        <v>323</v>
      </c>
      <c r="I24" t="s">
        <v>63</v>
      </c>
      <c r="J24"/>
      <c r="K24"/>
      <c r="L24" t="s">
        <v>63</v>
      </c>
      <c r="M24"/>
      <c r="N24" t="s">
        <v>63</v>
      </c>
      <c r="O24"/>
      <c r="P24" t="s">
        <v>63</v>
      </c>
      <c r="Q24" t="s">
        <v>63</v>
      </c>
      <c r="R24" t="s">
        <v>63</v>
      </c>
      <c r="S24" t="s">
        <v>63</v>
      </c>
      <c r="T24" t="s">
        <v>63</v>
      </c>
      <c r="U24" t="s">
        <v>63</v>
      </c>
      <c r="V24" t="s">
        <v>63</v>
      </c>
      <c r="W24"/>
      <c r="X24"/>
      <c r="Y24"/>
      <c r="Z24"/>
      <c r="AB24" t="s">
        <v>63</v>
      </c>
      <c r="AC24" t="s">
        <v>361</v>
      </c>
    </row>
    <row r="25" spans="1:29" x14ac:dyDescent="0.45">
      <c r="A25">
        <f t="shared" si="0"/>
        <v>24</v>
      </c>
      <c r="B25" t="s">
        <v>33</v>
      </c>
      <c r="C25" t="s">
        <v>311</v>
      </c>
      <c r="D25" t="s">
        <v>284</v>
      </c>
      <c r="E25" t="s">
        <v>142</v>
      </c>
      <c r="F25" s="10">
        <v>31</v>
      </c>
      <c r="G25">
        <v>10</v>
      </c>
      <c r="H25" s="9" t="str">
        <f t="shared" si="1"/>
        <v>B</v>
      </c>
      <c r="I25"/>
      <c r="J25"/>
      <c r="K25"/>
      <c r="L25"/>
      <c r="M25"/>
      <c r="N25"/>
      <c r="O25"/>
      <c r="P25"/>
      <c r="Q25"/>
      <c r="R25"/>
      <c r="S25" t="s">
        <v>63</v>
      </c>
      <c r="T25"/>
      <c r="U25"/>
      <c r="V25"/>
      <c r="W25" t="s">
        <v>63</v>
      </c>
      <c r="X25"/>
      <c r="Y25"/>
      <c r="Z25"/>
      <c r="AC25" t="s">
        <v>341</v>
      </c>
    </row>
    <row r="26" spans="1:29" x14ac:dyDescent="0.45">
      <c r="A26">
        <f t="shared" si="0"/>
        <v>25</v>
      </c>
      <c r="B26" t="s">
        <v>34</v>
      </c>
      <c r="C26" t="s">
        <v>305</v>
      </c>
      <c r="D26" t="s">
        <v>35</v>
      </c>
      <c r="E26" t="s">
        <v>321</v>
      </c>
      <c r="F26" s="10">
        <v>160</v>
      </c>
      <c r="G26">
        <v>6</v>
      </c>
      <c r="H26" s="9" t="str">
        <f t="shared" si="1"/>
        <v>B</v>
      </c>
      <c r="I26"/>
      <c r="J26"/>
      <c r="K26"/>
      <c r="L26"/>
      <c r="M26"/>
      <c r="N26"/>
      <c r="O26"/>
      <c r="P26"/>
      <c r="Q26"/>
      <c r="R26"/>
      <c r="S26"/>
      <c r="T26"/>
      <c r="U26"/>
      <c r="V26" t="s">
        <v>63</v>
      </c>
      <c r="W26"/>
      <c r="X26"/>
      <c r="Y26"/>
      <c r="Z26"/>
      <c r="AC26" t="s">
        <v>342</v>
      </c>
    </row>
    <row r="27" spans="1:29" x14ac:dyDescent="0.45">
      <c r="A27">
        <f t="shared" si="0"/>
        <v>26</v>
      </c>
      <c r="B27" t="s">
        <v>36</v>
      </c>
      <c r="C27" t="s">
        <v>301</v>
      </c>
      <c r="D27" t="s">
        <v>29</v>
      </c>
      <c r="E27" t="s">
        <v>321</v>
      </c>
      <c r="F27" s="10">
        <v>454</v>
      </c>
      <c r="G27">
        <v>9</v>
      </c>
      <c r="H27" s="9" t="str">
        <f t="shared" si="1"/>
        <v>B</v>
      </c>
      <c r="I27"/>
      <c r="J27"/>
      <c r="K27"/>
      <c r="L27"/>
      <c r="M27"/>
      <c r="N27"/>
      <c r="O27"/>
      <c r="P27"/>
      <c r="Q27" t="s">
        <v>63</v>
      </c>
      <c r="R27"/>
      <c r="S27"/>
      <c r="T27"/>
      <c r="U27"/>
      <c r="V27"/>
      <c r="W27"/>
      <c r="X27"/>
      <c r="Y27"/>
      <c r="Z27"/>
      <c r="AC27" t="s">
        <v>341</v>
      </c>
    </row>
    <row r="28" spans="1:29" x14ac:dyDescent="0.45">
      <c r="A28">
        <f t="shared" si="0"/>
        <v>27</v>
      </c>
      <c r="B28" t="s">
        <v>37</v>
      </c>
      <c r="C28" t="s">
        <v>302</v>
      </c>
      <c r="D28" t="s">
        <v>45</v>
      </c>
      <c r="E28" t="s">
        <v>320</v>
      </c>
      <c r="F28" s="10">
        <v>516</v>
      </c>
      <c r="G28">
        <v>8</v>
      </c>
      <c r="H28" s="9" t="str">
        <f t="shared" si="1"/>
        <v>B</v>
      </c>
      <c r="I28"/>
      <c r="J28"/>
      <c r="K28"/>
      <c r="L28"/>
      <c r="M28"/>
      <c r="N28"/>
      <c r="O28"/>
      <c r="P28"/>
      <c r="Q28"/>
      <c r="R28"/>
      <c r="S28"/>
      <c r="T28"/>
      <c r="U28"/>
      <c r="V28"/>
      <c r="W28"/>
      <c r="X28"/>
      <c r="Y28"/>
      <c r="Z28"/>
      <c r="AB28" t="s">
        <v>63</v>
      </c>
      <c r="AC28" t="s">
        <v>340</v>
      </c>
    </row>
    <row r="29" spans="1:29" x14ac:dyDescent="0.45">
      <c r="A29">
        <f t="shared" si="0"/>
        <v>28</v>
      </c>
      <c r="B29" t="s">
        <v>38</v>
      </c>
      <c r="C29" t="s">
        <v>298</v>
      </c>
      <c r="D29" t="s">
        <v>298</v>
      </c>
      <c r="E29" t="s">
        <v>11</v>
      </c>
      <c r="F29" s="10" t="s">
        <v>32</v>
      </c>
      <c r="G29"/>
      <c r="H29" s="13" t="s">
        <v>101</v>
      </c>
      <c r="I29"/>
      <c r="J29"/>
      <c r="K29" t="s">
        <v>63</v>
      </c>
      <c r="L29"/>
      <c r="M29"/>
      <c r="N29"/>
      <c r="O29"/>
      <c r="P29"/>
      <c r="Q29"/>
      <c r="R29"/>
      <c r="S29"/>
      <c r="T29"/>
      <c r="U29"/>
      <c r="V29"/>
      <c r="W29"/>
      <c r="X29"/>
      <c r="Y29"/>
      <c r="Z29"/>
      <c r="AC29" t="s">
        <v>101</v>
      </c>
    </row>
    <row r="30" spans="1:29" x14ac:dyDescent="0.45">
      <c r="A30">
        <f t="shared" si="0"/>
        <v>29</v>
      </c>
      <c r="B30" t="s">
        <v>39</v>
      </c>
      <c r="C30" t="s">
        <v>72</v>
      </c>
      <c r="D30" t="s">
        <v>72</v>
      </c>
      <c r="E30" t="s">
        <v>319</v>
      </c>
      <c r="F30" s="10" t="s">
        <v>32</v>
      </c>
      <c r="G30"/>
      <c r="H30" s="13" t="s">
        <v>101</v>
      </c>
      <c r="I30"/>
      <c r="J30"/>
      <c r="K30"/>
      <c r="L30"/>
      <c r="M30"/>
      <c r="N30"/>
      <c r="O30"/>
      <c r="P30"/>
      <c r="Q30"/>
      <c r="R30"/>
      <c r="S30"/>
      <c r="T30"/>
      <c r="U30"/>
      <c r="V30"/>
      <c r="W30"/>
      <c r="X30"/>
      <c r="Y30"/>
      <c r="Z30"/>
      <c r="AB30" t="s">
        <v>63</v>
      </c>
      <c r="AC30" t="s">
        <v>101</v>
      </c>
    </row>
    <row r="31" spans="1:29" x14ac:dyDescent="0.45">
      <c r="A31">
        <f t="shared" si="0"/>
        <v>30</v>
      </c>
      <c r="B31" t="s">
        <v>40</v>
      </c>
      <c r="C31" t="s">
        <v>313</v>
      </c>
      <c r="D31" t="s">
        <v>41</v>
      </c>
      <c r="E31" t="s">
        <v>321</v>
      </c>
      <c r="F31" s="10">
        <v>250</v>
      </c>
      <c r="G31">
        <v>11</v>
      </c>
      <c r="H31" s="12" t="str">
        <f t="shared" ref="H31" si="2">IF(G31&lt;=5, "C", IF(G31&lt;=10, "B", "A"))</f>
        <v>A</v>
      </c>
      <c r="I31"/>
      <c r="J31"/>
      <c r="K31"/>
      <c r="L31"/>
      <c r="M31"/>
      <c r="N31"/>
      <c r="O31"/>
      <c r="P31"/>
      <c r="Q31"/>
      <c r="R31" t="s">
        <v>63</v>
      </c>
      <c r="S31"/>
      <c r="T31"/>
      <c r="U31"/>
      <c r="V31" t="s">
        <v>63</v>
      </c>
      <c r="W31"/>
      <c r="X31"/>
      <c r="Y31"/>
      <c r="Z31"/>
      <c r="AB31" t="s">
        <v>63</v>
      </c>
      <c r="AC31" t="s">
        <v>343</v>
      </c>
    </row>
    <row r="32" spans="1:29" x14ac:dyDescent="0.45">
      <c r="A32">
        <f t="shared" si="0"/>
        <v>31</v>
      </c>
      <c r="B32" t="s">
        <v>42</v>
      </c>
      <c r="C32" t="s">
        <v>313</v>
      </c>
      <c r="D32" t="s">
        <v>280</v>
      </c>
      <c r="E32" t="s">
        <v>11</v>
      </c>
      <c r="F32" s="10">
        <v>1740</v>
      </c>
      <c r="G32"/>
      <c r="H32" s="13" t="s">
        <v>101</v>
      </c>
      <c r="I32"/>
      <c r="J32"/>
      <c r="K32"/>
      <c r="L32"/>
      <c r="M32"/>
      <c r="N32"/>
      <c r="O32"/>
      <c r="P32"/>
      <c r="Q32"/>
      <c r="R32" t="s">
        <v>63</v>
      </c>
      <c r="S32"/>
      <c r="T32"/>
      <c r="U32"/>
      <c r="V32"/>
      <c r="W32"/>
      <c r="X32"/>
      <c r="Y32"/>
      <c r="Z32"/>
      <c r="AC32" t="s">
        <v>339</v>
      </c>
    </row>
    <row r="33" spans="1:29" x14ac:dyDescent="0.45">
      <c r="A33">
        <f t="shared" si="0"/>
        <v>32</v>
      </c>
      <c r="B33" t="s">
        <v>43</v>
      </c>
      <c r="C33" t="s">
        <v>311</v>
      </c>
      <c r="D33" t="s">
        <v>15</v>
      </c>
      <c r="E33" t="s">
        <v>11</v>
      </c>
      <c r="F33" s="10">
        <v>75</v>
      </c>
      <c r="G33"/>
      <c r="H33" s="13" t="s">
        <v>101</v>
      </c>
      <c r="I33"/>
      <c r="J33"/>
      <c r="K33"/>
      <c r="L33"/>
      <c r="M33"/>
      <c r="N33"/>
      <c r="O33"/>
      <c r="P33"/>
      <c r="Q33"/>
      <c r="R33"/>
      <c r="S33" t="s">
        <v>63</v>
      </c>
      <c r="T33"/>
      <c r="U33"/>
      <c r="V33"/>
      <c r="W33"/>
      <c r="X33"/>
      <c r="Y33"/>
      <c r="Z33"/>
      <c r="AC33" t="s">
        <v>341</v>
      </c>
    </row>
    <row r="34" spans="1:29" x14ac:dyDescent="0.45">
      <c r="A34">
        <f t="shared" si="0"/>
        <v>33</v>
      </c>
      <c r="B34" t="s">
        <v>44</v>
      </c>
      <c r="C34" t="s">
        <v>302</v>
      </c>
      <c r="D34" t="s">
        <v>45</v>
      </c>
      <c r="E34" t="s">
        <v>9</v>
      </c>
      <c r="F34" s="10">
        <v>1</v>
      </c>
      <c r="G34">
        <v>5</v>
      </c>
      <c r="H34" s="9" t="str">
        <f>IF(G34&lt;=4, "C", IF(G34&lt;=8, "B", "A"))</f>
        <v>B</v>
      </c>
      <c r="I34"/>
      <c r="J34"/>
      <c r="K34"/>
      <c r="L34"/>
      <c r="M34"/>
      <c r="N34"/>
      <c r="O34"/>
      <c r="P34"/>
      <c r="Q34"/>
      <c r="R34"/>
      <c r="S34"/>
      <c r="T34"/>
      <c r="U34"/>
      <c r="V34"/>
      <c r="W34" t="s">
        <v>63</v>
      </c>
      <c r="X34"/>
      <c r="Y34"/>
      <c r="Z34"/>
      <c r="AC34" t="s">
        <v>344</v>
      </c>
    </row>
    <row r="35" spans="1:29" x14ac:dyDescent="0.45">
      <c r="A35">
        <f t="shared" si="0"/>
        <v>34</v>
      </c>
      <c r="B35" t="s">
        <v>46</v>
      </c>
      <c r="C35" t="s">
        <v>303</v>
      </c>
      <c r="D35" t="s">
        <v>47</v>
      </c>
      <c r="E35" t="s">
        <v>319</v>
      </c>
      <c r="F35" s="10" t="s">
        <v>32</v>
      </c>
      <c r="G35"/>
      <c r="H35" s="13" t="s">
        <v>101</v>
      </c>
      <c r="I35" t="s">
        <v>63</v>
      </c>
      <c r="J35"/>
      <c r="K35"/>
      <c r="L35"/>
      <c r="M35"/>
      <c r="N35"/>
      <c r="O35"/>
      <c r="P35"/>
      <c r="Q35"/>
      <c r="R35"/>
      <c r="S35"/>
      <c r="T35"/>
      <c r="U35"/>
      <c r="V35"/>
      <c r="W35"/>
      <c r="X35"/>
      <c r="Y35"/>
      <c r="Z35"/>
      <c r="AC35" t="s">
        <v>101</v>
      </c>
    </row>
    <row r="36" spans="1:29" x14ac:dyDescent="0.45">
      <c r="A36">
        <f t="shared" si="0"/>
        <v>35</v>
      </c>
      <c r="B36" t="s">
        <v>48</v>
      </c>
      <c r="C36" t="s">
        <v>301</v>
      </c>
      <c r="D36" t="s">
        <v>29</v>
      </c>
      <c r="E36" t="s">
        <v>142</v>
      </c>
      <c r="F36" s="10">
        <v>128</v>
      </c>
      <c r="G36">
        <v>9</v>
      </c>
      <c r="H36" s="9" t="str">
        <f t="shared" ref="H36" si="3">IF(G36&lt;=5, "C", IF(G36&lt;=10, "B", "A"))</f>
        <v>B</v>
      </c>
      <c r="I36"/>
      <c r="J36"/>
      <c r="K36"/>
      <c r="L36"/>
      <c r="M36"/>
      <c r="N36"/>
      <c r="O36"/>
      <c r="P36"/>
      <c r="Q36"/>
      <c r="R36"/>
      <c r="S36" t="s">
        <v>63</v>
      </c>
      <c r="T36"/>
      <c r="U36"/>
      <c r="V36" t="s">
        <v>63</v>
      </c>
      <c r="W36"/>
      <c r="X36"/>
      <c r="Y36"/>
      <c r="Z36"/>
      <c r="AB36" t="s">
        <v>63</v>
      </c>
      <c r="AC36" t="s">
        <v>340</v>
      </c>
    </row>
    <row r="37" spans="1:29" x14ac:dyDescent="0.45">
      <c r="A37">
        <f t="shared" si="0"/>
        <v>36</v>
      </c>
      <c r="B37" t="s">
        <v>49</v>
      </c>
      <c r="C37" t="s">
        <v>311</v>
      </c>
      <c r="D37" t="s">
        <v>15</v>
      </c>
      <c r="E37" t="s">
        <v>319</v>
      </c>
      <c r="F37" s="10" t="s">
        <v>32</v>
      </c>
      <c r="G37"/>
      <c r="H37" s="13" t="s">
        <v>101</v>
      </c>
      <c r="I37"/>
      <c r="J37"/>
      <c r="K37"/>
      <c r="L37"/>
      <c r="M37"/>
      <c r="N37"/>
      <c r="O37"/>
      <c r="P37"/>
      <c r="Q37"/>
      <c r="R37"/>
      <c r="S37"/>
      <c r="T37"/>
      <c r="U37"/>
      <c r="V37"/>
      <c r="W37"/>
      <c r="X37"/>
      <c r="Y37"/>
      <c r="Z37"/>
      <c r="AB37" t="s">
        <v>63</v>
      </c>
      <c r="AC37" t="s">
        <v>101</v>
      </c>
    </row>
    <row r="38" spans="1:29" x14ac:dyDescent="0.45">
      <c r="A38">
        <f t="shared" si="0"/>
        <v>37</v>
      </c>
      <c r="B38" t="s">
        <v>50</v>
      </c>
      <c r="C38" t="s">
        <v>311</v>
      </c>
      <c r="D38" t="s">
        <v>51</v>
      </c>
      <c r="E38" t="s">
        <v>9</v>
      </c>
      <c r="F38" s="10">
        <v>1</v>
      </c>
      <c r="G38">
        <v>4</v>
      </c>
      <c r="H38" s="13" t="str">
        <f>IF(G38&lt;=4, "C", IF(G38&lt;=8, "B", "A"))</f>
        <v>C</v>
      </c>
      <c r="I38"/>
      <c r="J38"/>
      <c r="K38"/>
      <c r="L38"/>
      <c r="M38"/>
      <c r="N38"/>
      <c r="O38"/>
      <c r="P38" t="s">
        <v>63</v>
      </c>
      <c r="Q38"/>
      <c r="R38"/>
      <c r="S38"/>
      <c r="T38"/>
      <c r="U38"/>
      <c r="V38"/>
      <c r="W38"/>
      <c r="X38"/>
      <c r="Y38"/>
      <c r="Z38"/>
      <c r="AC38" t="s">
        <v>340</v>
      </c>
    </row>
    <row r="39" spans="1:29" x14ac:dyDescent="0.45">
      <c r="A39">
        <f t="shared" si="0"/>
        <v>38</v>
      </c>
      <c r="B39" t="s">
        <v>53</v>
      </c>
      <c r="C39" t="s">
        <v>301</v>
      </c>
      <c r="D39" t="s">
        <v>301</v>
      </c>
      <c r="E39" t="s">
        <v>319</v>
      </c>
      <c r="F39" s="10">
        <v>26</v>
      </c>
      <c r="G39"/>
      <c r="H39" s="13" t="s">
        <v>101</v>
      </c>
      <c r="I39"/>
      <c r="J39"/>
      <c r="K39"/>
      <c r="L39"/>
      <c r="M39"/>
      <c r="N39"/>
      <c r="O39"/>
      <c r="P39" t="s">
        <v>63</v>
      </c>
      <c r="Q39"/>
      <c r="R39"/>
      <c r="S39"/>
      <c r="T39"/>
      <c r="U39"/>
      <c r="V39"/>
      <c r="W39"/>
      <c r="X39"/>
      <c r="Y39"/>
      <c r="Z39"/>
      <c r="AC39" t="s">
        <v>101</v>
      </c>
    </row>
    <row r="40" spans="1:29" x14ac:dyDescent="0.45">
      <c r="A40">
        <f t="shared" si="0"/>
        <v>39</v>
      </c>
      <c r="B40" t="s">
        <v>54</v>
      </c>
      <c r="C40" t="s">
        <v>312</v>
      </c>
      <c r="D40" t="s">
        <v>5</v>
      </c>
      <c r="E40" t="s">
        <v>90</v>
      </c>
      <c r="F40" s="10">
        <v>71</v>
      </c>
      <c r="G40">
        <v>5</v>
      </c>
      <c r="H40" s="13" t="str">
        <f t="shared" ref="H40" si="4">IF(G40&lt;=4, "C", IF(G40&lt;=8, "B", "A"))</f>
        <v>B</v>
      </c>
      <c r="I40"/>
      <c r="J40"/>
      <c r="K40"/>
      <c r="L40"/>
      <c r="M40"/>
      <c r="N40"/>
      <c r="O40"/>
      <c r="P40"/>
      <c r="Q40" t="s">
        <v>63</v>
      </c>
      <c r="R40" t="s">
        <v>63</v>
      </c>
      <c r="S40"/>
      <c r="T40"/>
      <c r="U40"/>
      <c r="V40"/>
      <c r="W40"/>
      <c r="X40"/>
      <c r="Y40"/>
      <c r="Z40"/>
      <c r="AB40" t="s">
        <v>63</v>
      </c>
      <c r="AC40" t="s">
        <v>361</v>
      </c>
    </row>
    <row r="41" spans="1:29" x14ac:dyDescent="0.45">
      <c r="A41">
        <f t="shared" si="0"/>
        <v>40</v>
      </c>
      <c r="B41" t="s">
        <v>55</v>
      </c>
      <c r="C41" t="s">
        <v>301</v>
      </c>
      <c r="D41" t="s">
        <v>20</v>
      </c>
      <c r="E41" t="s">
        <v>320</v>
      </c>
      <c r="F41" s="10">
        <v>1861</v>
      </c>
      <c r="G41">
        <v>10</v>
      </c>
      <c r="H41" s="9" t="str">
        <f>IF(G41&lt;=5, "C", IF(G41&lt;=10, "B", "A"))</f>
        <v>B</v>
      </c>
      <c r="I41"/>
      <c r="J41"/>
      <c r="K41"/>
      <c r="L41"/>
      <c r="M41"/>
      <c r="N41"/>
      <c r="O41"/>
      <c r="P41"/>
      <c r="Q41"/>
      <c r="R41"/>
      <c r="S41"/>
      <c r="T41"/>
      <c r="U41"/>
      <c r="V41"/>
      <c r="W41"/>
      <c r="X41"/>
      <c r="Y41"/>
      <c r="Z41" t="s">
        <v>63</v>
      </c>
      <c r="AC41" t="s">
        <v>341</v>
      </c>
    </row>
    <row r="42" spans="1:29" x14ac:dyDescent="0.45">
      <c r="A42">
        <f t="shared" si="0"/>
        <v>41</v>
      </c>
      <c r="B42" t="s">
        <v>56</v>
      </c>
      <c r="C42" t="s">
        <v>298</v>
      </c>
      <c r="D42" t="s">
        <v>362</v>
      </c>
      <c r="E42" t="s">
        <v>90</v>
      </c>
      <c r="F42" s="10">
        <v>16</v>
      </c>
      <c r="G42">
        <v>6</v>
      </c>
      <c r="H42" s="9" t="str">
        <f>IF(G42&lt;=4, "C", IF(G42&lt;=8, "B", "A"))</f>
        <v>B</v>
      </c>
      <c r="I42"/>
      <c r="J42"/>
      <c r="K42"/>
      <c r="L42"/>
      <c r="M42"/>
      <c r="N42"/>
      <c r="O42"/>
      <c r="P42"/>
      <c r="Q42"/>
      <c r="R42"/>
      <c r="S42"/>
      <c r="T42"/>
      <c r="U42" t="s">
        <v>63</v>
      </c>
      <c r="V42"/>
      <c r="W42"/>
      <c r="X42"/>
      <c r="Y42"/>
      <c r="Z42"/>
      <c r="AC42" t="s">
        <v>341</v>
      </c>
    </row>
    <row r="43" spans="1:29" x14ac:dyDescent="0.45">
      <c r="A43">
        <f t="shared" si="0"/>
        <v>42</v>
      </c>
      <c r="B43" t="s">
        <v>57</v>
      </c>
      <c r="C43" t="s">
        <v>72</v>
      </c>
      <c r="D43" t="s">
        <v>72</v>
      </c>
      <c r="E43" t="s">
        <v>11</v>
      </c>
      <c r="F43" s="10" t="s">
        <v>32</v>
      </c>
      <c r="G43"/>
      <c r="H43" s="13" t="s">
        <v>101</v>
      </c>
      <c r="I43"/>
      <c r="J43"/>
      <c r="K43"/>
      <c r="L43"/>
      <c r="M43"/>
      <c r="N43"/>
      <c r="O43"/>
      <c r="P43"/>
      <c r="Q43"/>
      <c r="R43" t="s">
        <v>63</v>
      </c>
      <c r="S43"/>
      <c r="T43"/>
      <c r="U43"/>
      <c r="V43"/>
      <c r="W43"/>
      <c r="X43"/>
      <c r="Y43"/>
      <c r="Z43"/>
      <c r="AC43" t="s">
        <v>101</v>
      </c>
    </row>
    <row r="44" spans="1:29" x14ac:dyDescent="0.45">
      <c r="A44">
        <f t="shared" si="0"/>
        <v>43</v>
      </c>
      <c r="B44" t="s">
        <v>58</v>
      </c>
      <c r="C44" t="s">
        <v>301</v>
      </c>
      <c r="D44" t="s">
        <v>29</v>
      </c>
      <c r="E44" t="s">
        <v>321</v>
      </c>
      <c r="F44" s="10">
        <v>870</v>
      </c>
      <c r="G44">
        <v>11</v>
      </c>
      <c r="H44" s="12" t="str">
        <f t="shared" ref="H44" si="5">IF(G44&lt;=5, "C", IF(G44&lt;=10, "B", "A"))</f>
        <v>A</v>
      </c>
      <c r="I44"/>
      <c r="J44"/>
      <c r="K44"/>
      <c r="L44"/>
      <c r="M44"/>
      <c r="N44"/>
      <c r="O44"/>
      <c r="P44"/>
      <c r="Q44" t="s">
        <v>63</v>
      </c>
      <c r="R44"/>
      <c r="S44" t="s">
        <v>63</v>
      </c>
      <c r="T44"/>
      <c r="U44" t="s">
        <v>63</v>
      </c>
      <c r="V44" t="s">
        <v>63</v>
      </c>
      <c r="W44"/>
      <c r="X44"/>
      <c r="Y44"/>
      <c r="Z44"/>
      <c r="AB44" t="s">
        <v>63</v>
      </c>
      <c r="AC44" t="s">
        <v>361</v>
      </c>
    </row>
    <row r="45" spans="1:29" x14ac:dyDescent="0.45">
      <c r="A45">
        <f t="shared" si="0"/>
        <v>44</v>
      </c>
      <c r="B45" t="s">
        <v>59</v>
      </c>
      <c r="C45" t="s">
        <v>72</v>
      </c>
      <c r="D45" t="s">
        <v>72</v>
      </c>
      <c r="E45" t="s">
        <v>11</v>
      </c>
      <c r="F45" s="10" t="s">
        <v>32</v>
      </c>
      <c r="G45"/>
      <c r="H45" s="13" t="s">
        <v>101</v>
      </c>
      <c r="I45"/>
      <c r="J45"/>
      <c r="K45"/>
      <c r="L45"/>
      <c r="M45"/>
      <c r="N45"/>
      <c r="O45"/>
      <c r="P45"/>
      <c r="Q45"/>
      <c r="R45"/>
      <c r="S45"/>
      <c r="T45" t="s">
        <v>63</v>
      </c>
      <c r="U45"/>
      <c r="V45"/>
      <c r="W45"/>
      <c r="X45"/>
      <c r="Y45"/>
      <c r="Z45"/>
      <c r="AC45" t="s">
        <v>101</v>
      </c>
    </row>
    <row r="46" spans="1:29" x14ac:dyDescent="0.45">
      <c r="A46">
        <f t="shared" si="0"/>
        <v>45</v>
      </c>
      <c r="B46" t="s">
        <v>60</v>
      </c>
      <c r="C46" t="s">
        <v>251</v>
      </c>
      <c r="D46" t="s">
        <v>251</v>
      </c>
      <c r="E46" t="s">
        <v>319</v>
      </c>
      <c r="F46" s="10" t="s">
        <v>32</v>
      </c>
      <c r="G46"/>
      <c r="H46" s="13" t="s">
        <v>101</v>
      </c>
      <c r="I46"/>
      <c r="J46"/>
      <c r="K46"/>
      <c r="L46"/>
      <c r="M46"/>
      <c r="N46"/>
      <c r="O46"/>
      <c r="P46" t="s">
        <v>63</v>
      </c>
      <c r="Q46"/>
      <c r="R46"/>
      <c r="S46"/>
      <c r="T46"/>
      <c r="U46"/>
      <c r="V46"/>
      <c r="W46"/>
      <c r="X46"/>
      <c r="Y46"/>
      <c r="Z46"/>
      <c r="AC46" t="s">
        <v>341</v>
      </c>
    </row>
    <row r="47" spans="1:29" x14ac:dyDescent="0.45">
      <c r="A47">
        <f t="shared" si="0"/>
        <v>46</v>
      </c>
      <c r="B47" t="s">
        <v>61</v>
      </c>
      <c r="C47" t="s">
        <v>72</v>
      </c>
      <c r="D47" t="s">
        <v>72</v>
      </c>
      <c r="E47" t="s">
        <v>11</v>
      </c>
      <c r="F47" s="10" t="s">
        <v>32</v>
      </c>
      <c r="G47"/>
      <c r="H47" s="13" t="s">
        <v>101</v>
      </c>
      <c r="I47"/>
      <c r="J47"/>
      <c r="K47"/>
      <c r="L47"/>
      <c r="M47"/>
      <c r="N47"/>
      <c r="O47"/>
      <c r="P47" t="s">
        <v>63</v>
      </c>
      <c r="Q47"/>
      <c r="R47"/>
      <c r="S47"/>
      <c r="T47"/>
      <c r="U47"/>
      <c r="V47"/>
      <c r="W47"/>
      <c r="X47"/>
      <c r="Y47"/>
      <c r="Z47"/>
      <c r="AC47" t="s">
        <v>101</v>
      </c>
    </row>
    <row r="48" spans="1:29" x14ac:dyDescent="0.45">
      <c r="A48">
        <f t="shared" si="0"/>
        <v>47</v>
      </c>
      <c r="B48" t="s">
        <v>62</v>
      </c>
      <c r="C48" t="s">
        <v>310</v>
      </c>
      <c r="D48" t="s">
        <v>296</v>
      </c>
      <c r="E48" t="s">
        <v>319</v>
      </c>
      <c r="F48" s="10" t="s">
        <v>32</v>
      </c>
      <c r="G48"/>
      <c r="H48" s="13" t="s">
        <v>101</v>
      </c>
      <c r="I48"/>
      <c r="J48"/>
      <c r="K48"/>
      <c r="L48"/>
      <c r="M48"/>
      <c r="N48"/>
      <c r="O48"/>
      <c r="P48" t="s">
        <v>63</v>
      </c>
      <c r="Q48"/>
      <c r="R48"/>
      <c r="S48"/>
      <c r="T48"/>
      <c r="U48"/>
      <c r="V48"/>
      <c r="W48"/>
      <c r="X48"/>
      <c r="Y48"/>
      <c r="Z48"/>
      <c r="AC48" t="s">
        <v>101</v>
      </c>
    </row>
    <row r="49" spans="1:29" x14ac:dyDescent="0.45">
      <c r="A49">
        <f t="shared" si="0"/>
        <v>48</v>
      </c>
      <c r="B49" t="s">
        <v>64</v>
      </c>
      <c r="C49" t="s">
        <v>251</v>
      </c>
      <c r="D49" t="s">
        <v>251</v>
      </c>
      <c r="E49" t="s">
        <v>319</v>
      </c>
      <c r="F49" s="10" t="s">
        <v>32</v>
      </c>
      <c r="G49"/>
      <c r="H49" s="13" t="s">
        <v>101</v>
      </c>
      <c r="I49"/>
      <c r="J49"/>
      <c r="K49"/>
      <c r="L49"/>
      <c r="M49"/>
      <c r="N49"/>
      <c r="O49"/>
      <c r="P49" t="s">
        <v>63</v>
      </c>
      <c r="Q49"/>
      <c r="R49"/>
      <c r="S49"/>
      <c r="T49"/>
      <c r="U49"/>
      <c r="V49"/>
      <c r="W49"/>
      <c r="X49"/>
      <c r="Y49"/>
      <c r="Z49"/>
      <c r="AC49" t="s">
        <v>101</v>
      </c>
    </row>
    <row r="50" spans="1:29" x14ac:dyDescent="0.45">
      <c r="A50">
        <f t="shared" si="0"/>
        <v>49</v>
      </c>
      <c r="B50" t="s">
        <v>65</v>
      </c>
      <c r="C50" t="s">
        <v>301</v>
      </c>
      <c r="D50" t="s">
        <v>29</v>
      </c>
      <c r="E50" t="s">
        <v>321</v>
      </c>
      <c r="F50" s="10">
        <v>1010</v>
      </c>
      <c r="G50">
        <v>14</v>
      </c>
      <c r="H50" s="12" t="str">
        <f t="shared" ref="H50" si="6">IF(G50&lt;=5, "C", IF(G50&lt;=10, "B", "A"))</f>
        <v>A</v>
      </c>
      <c r="I50"/>
      <c r="J50"/>
      <c r="K50"/>
      <c r="L50"/>
      <c r="M50"/>
      <c r="N50"/>
      <c r="O50"/>
      <c r="P50"/>
      <c r="Q50"/>
      <c r="R50"/>
      <c r="S50"/>
      <c r="T50"/>
      <c r="U50"/>
      <c r="V50"/>
      <c r="W50"/>
      <c r="X50"/>
      <c r="Y50"/>
      <c r="Z50"/>
      <c r="AB50" t="s">
        <v>63</v>
      </c>
      <c r="AC50" t="s">
        <v>357</v>
      </c>
    </row>
    <row r="51" spans="1:29" x14ac:dyDescent="0.45">
      <c r="A51">
        <f t="shared" si="0"/>
        <v>50</v>
      </c>
      <c r="B51" t="s">
        <v>66</v>
      </c>
      <c r="C51" t="s">
        <v>303</v>
      </c>
      <c r="D51" t="s">
        <v>276</v>
      </c>
      <c r="E51" t="s">
        <v>9</v>
      </c>
      <c r="F51" s="10">
        <v>1</v>
      </c>
      <c r="G51">
        <v>4</v>
      </c>
      <c r="H51" s="13" t="str">
        <f>IF(G51&lt;=4, "C", IF(G51&lt;=8, "B", "A"))</f>
        <v>C</v>
      </c>
      <c r="I51"/>
      <c r="J51"/>
      <c r="K51"/>
      <c r="L51" t="s">
        <v>63</v>
      </c>
      <c r="M51"/>
      <c r="N51"/>
      <c r="O51"/>
      <c r="P51"/>
      <c r="Q51"/>
      <c r="R51"/>
      <c r="S51"/>
      <c r="T51"/>
      <c r="U51"/>
      <c r="V51"/>
      <c r="W51"/>
      <c r="X51"/>
      <c r="Y51"/>
      <c r="Z51"/>
      <c r="AC51" t="s">
        <v>341</v>
      </c>
    </row>
    <row r="52" spans="1:29" x14ac:dyDescent="0.45">
      <c r="A52">
        <f t="shared" si="0"/>
        <v>51</v>
      </c>
      <c r="B52" t="s">
        <v>67</v>
      </c>
      <c r="C52" t="s">
        <v>303</v>
      </c>
      <c r="D52" t="s">
        <v>68</v>
      </c>
      <c r="E52" t="s">
        <v>321</v>
      </c>
      <c r="F52" s="10">
        <v>149</v>
      </c>
      <c r="G52">
        <v>10</v>
      </c>
      <c r="H52" s="9" t="str">
        <f t="shared" ref="H52" si="7">IF(G52&lt;=5, "C", IF(G52&lt;=10, "B", "A"))</f>
        <v>B</v>
      </c>
      <c r="I52"/>
      <c r="J52"/>
      <c r="K52"/>
      <c r="L52"/>
      <c r="M52"/>
      <c r="N52"/>
      <c r="O52"/>
      <c r="P52"/>
      <c r="Q52"/>
      <c r="R52"/>
      <c r="S52"/>
      <c r="T52"/>
      <c r="U52"/>
      <c r="V52"/>
      <c r="W52"/>
      <c r="X52"/>
      <c r="Y52"/>
      <c r="Z52"/>
      <c r="AB52" t="s">
        <v>63</v>
      </c>
      <c r="AC52" t="s">
        <v>341</v>
      </c>
    </row>
    <row r="53" spans="1:29" x14ac:dyDescent="0.45">
      <c r="A53">
        <f t="shared" si="0"/>
        <v>52</v>
      </c>
      <c r="B53" t="s">
        <v>69</v>
      </c>
      <c r="C53" t="s">
        <v>302</v>
      </c>
      <c r="D53" t="s">
        <v>45</v>
      </c>
      <c r="E53" t="s">
        <v>9</v>
      </c>
      <c r="F53" s="10">
        <v>1</v>
      </c>
      <c r="G53">
        <v>6</v>
      </c>
      <c r="H53" s="9" t="str">
        <f>IF(G53&lt;=4, "C", IF(G53&lt;=8, "B", "A"))</f>
        <v>B</v>
      </c>
      <c r="I53"/>
      <c r="J53"/>
      <c r="K53"/>
      <c r="L53"/>
      <c r="M53"/>
      <c r="N53"/>
      <c r="O53"/>
      <c r="P53"/>
      <c r="Q53"/>
      <c r="R53"/>
      <c r="S53"/>
      <c r="T53"/>
      <c r="U53"/>
      <c r="V53"/>
      <c r="W53"/>
      <c r="X53"/>
      <c r="Y53"/>
      <c r="Z53"/>
      <c r="AB53" t="s">
        <v>63</v>
      </c>
      <c r="AC53" t="s">
        <v>345</v>
      </c>
    </row>
    <row r="54" spans="1:29" x14ac:dyDescent="0.45">
      <c r="A54">
        <f t="shared" si="0"/>
        <v>53</v>
      </c>
      <c r="B54" t="s">
        <v>70</v>
      </c>
      <c r="C54" t="s">
        <v>303</v>
      </c>
      <c r="D54" t="s">
        <v>276</v>
      </c>
      <c r="E54" t="s">
        <v>142</v>
      </c>
      <c r="F54" s="10">
        <v>61</v>
      </c>
      <c r="G54">
        <v>9</v>
      </c>
      <c r="H54" s="9" t="str">
        <f t="shared" ref="H54" si="8">IF(G54&lt;=5, "C", IF(G54&lt;=10, "B", "A"))</f>
        <v>B</v>
      </c>
      <c r="I54"/>
      <c r="J54"/>
      <c r="K54"/>
      <c r="L54"/>
      <c r="M54"/>
      <c r="N54"/>
      <c r="O54"/>
      <c r="P54"/>
      <c r="Q54"/>
      <c r="R54"/>
      <c r="S54"/>
      <c r="T54"/>
      <c r="U54"/>
      <c r="V54"/>
      <c r="W54"/>
      <c r="X54"/>
      <c r="Y54"/>
      <c r="Z54"/>
      <c r="AB54" t="s">
        <v>63</v>
      </c>
      <c r="AC54" t="s">
        <v>338</v>
      </c>
    </row>
    <row r="55" spans="1:29" x14ac:dyDescent="0.45">
      <c r="A55">
        <f t="shared" si="0"/>
        <v>54</v>
      </c>
      <c r="B55" t="s">
        <v>71</v>
      </c>
      <c r="C55" t="s">
        <v>72</v>
      </c>
      <c r="D55" t="s">
        <v>72</v>
      </c>
      <c r="E55" t="s">
        <v>319</v>
      </c>
      <c r="F55" s="10" t="s">
        <v>32</v>
      </c>
      <c r="G55"/>
      <c r="H55" s="13" t="s">
        <v>101</v>
      </c>
      <c r="I55"/>
      <c r="J55"/>
      <c r="K55"/>
      <c r="L55"/>
      <c r="M55"/>
      <c r="N55" t="s">
        <v>63</v>
      </c>
      <c r="O55"/>
      <c r="P55"/>
      <c r="Q55"/>
      <c r="R55"/>
      <c r="S55"/>
      <c r="T55"/>
      <c r="U55"/>
      <c r="V55"/>
      <c r="W55"/>
      <c r="X55"/>
      <c r="Y55"/>
      <c r="Z55"/>
      <c r="AC55" t="s">
        <v>101</v>
      </c>
    </row>
    <row r="56" spans="1:29" x14ac:dyDescent="0.45">
      <c r="A56">
        <f t="shared" si="0"/>
        <v>55</v>
      </c>
      <c r="B56" t="s">
        <v>73</v>
      </c>
      <c r="C56" t="s">
        <v>303</v>
      </c>
      <c r="D56" t="s">
        <v>74</v>
      </c>
      <c r="E56" t="s">
        <v>9</v>
      </c>
      <c r="F56" s="10">
        <v>1</v>
      </c>
      <c r="G56">
        <v>3</v>
      </c>
      <c r="H56" s="13" t="str">
        <f>IF(G56&lt;=4, "C", IF(G56&lt;=8, "B", "A"))</f>
        <v>C</v>
      </c>
      <c r="I56"/>
      <c r="J56"/>
      <c r="K56"/>
      <c r="L56"/>
      <c r="M56"/>
      <c r="N56"/>
      <c r="O56"/>
      <c r="P56" t="s">
        <v>63</v>
      </c>
      <c r="Q56"/>
      <c r="R56"/>
      <c r="S56"/>
      <c r="T56"/>
      <c r="U56"/>
      <c r="V56"/>
      <c r="W56"/>
      <c r="X56"/>
      <c r="Y56"/>
      <c r="Z56"/>
      <c r="AB56" t="s">
        <v>63</v>
      </c>
      <c r="AC56" t="s">
        <v>351</v>
      </c>
    </row>
    <row r="57" spans="1:29" x14ac:dyDescent="0.45">
      <c r="A57">
        <f t="shared" si="0"/>
        <v>56</v>
      </c>
      <c r="B57" t="s">
        <v>75</v>
      </c>
      <c r="C57" t="s">
        <v>305</v>
      </c>
      <c r="D57" t="s">
        <v>76</v>
      </c>
      <c r="E57" t="s">
        <v>142</v>
      </c>
      <c r="F57" s="10">
        <v>102</v>
      </c>
      <c r="G57">
        <v>9</v>
      </c>
      <c r="H57" s="9" t="str">
        <f t="shared" ref="H57:H61" si="9">IF(G57&lt;=5, "C", IF(G57&lt;=10, "B", "A"))</f>
        <v>B</v>
      </c>
      <c r="I57"/>
      <c r="J57"/>
      <c r="K57"/>
      <c r="L57"/>
      <c r="M57"/>
      <c r="N57"/>
      <c r="O57"/>
      <c r="P57" t="s">
        <v>63</v>
      </c>
      <c r="Q57"/>
      <c r="R57"/>
      <c r="S57"/>
      <c r="T57"/>
      <c r="U57"/>
      <c r="V57"/>
      <c r="W57"/>
      <c r="X57"/>
      <c r="Y57"/>
      <c r="Z57"/>
      <c r="AC57" t="s">
        <v>340</v>
      </c>
    </row>
    <row r="58" spans="1:29" x14ac:dyDescent="0.45">
      <c r="A58">
        <f t="shared" si="0"/>
        <v>57</v>
      </c>
      <c r="B58" t="s">
        <v>77</v>
      </c>
      <c r="C58" t="s">
        <v>313</v>
      </c>
      <c r="D58" t="s">
        <v>281</v>
      </c>
      <c r="E58" t="s">
        <v>142</v>
      </c>
      <c r="F58" s="10">
        <v>700</v>
      </c>
      <c r="G58">
        <v>11</v>
      </c>
      <c r="H58" s="12" t="str">
        <f t="shared" si="9"/>
        <v>A</v>
      </c>
      <c r="I58"/>
      <c r="J58"/>
      <c r="K58"/>
      <c r="L58"/>
      <c r="M58"/>
      <c r="N58"/>
      <c r="O58"/>
      <c r="P58"/>
      <c r="Q58"/>
      <c r="R58"/>
      <c r="S58"/>
      <c r="T58"/>
      <c r="U58"/>
      <c r="V58" t="s">
        <v>63</v>
      </c>
      <c r="W58"/>
      <c r="X58"/>
      <c r="Y58"/>
      <c r="Z58"/>
      <c r="AC58" t="s">
        <v>341</v>
      </c>
    </row>
    <row r="59" spans="1:29" x14ac:dyDescent="0.45">
      <c r="A59">
        <f t="shared" si="0"/>
        <v>58</v>
      </c>
      <c r="B59" t="s">
        <v>78</v>
      </c>
      <c r="C59" t="s">
        <v>311</v>
      </c>
      <c r="D59" t="s">
        <v>13</v>
      </c>
      <c r="E59" t="s">
        <v>142</v>
      </c>
      <c r="F59" s="10">
        <v>26471</v>
      </c>
      <c r="G59">
        <v>9</v>
      </c>
      <c r="H59" s="9" t="str">
        <f t="shared" si="9"/>
        <v>B</v>
      </c>
      <c r="I59"/>
      <c r="J59"/>
      <c r="K59"/>
      <c r="L59"/>
      <c r="M59"/>
      <c r="N59"/>
      <c r="O59"/>
      <c r="P59"/>
      <c r="Q59"/>
      <c r="R59"/>
      <c r="S59"/>
      <c r="T59"/>
      <c r="U59"/>
      <c r="V59" t="s">
        <v>63</v>
      </c>
      <c r="W59"/>
      <c r="X59"/>
      <c r="Y59"/>
      <c r="Z59"/>
      <c r="AC59" t="s">
        <v>341</v>
      </c>
    </row>
    <row r="60" spans="1:29" x14ac:dyDescent="0.45">
      <c r="A60">
        <f t="shared" si="0"/>
        <v>59</v>
      </c>
      <c r="B60" t="s">
        <v>79</v>
      </c>
      <c r="C60" t="s">
        <v>302</v>
      </c>
      <c r="D60" t="s">
        <v>85</v>
      </c>
      <c r="E60" t="s">
        <v>320</v>
      </c>
      <c r="F60" s="10">
        <v>20</v>
      </c>
      <c r="G60">
        <v>6</v>
      </c>
      <c r="H60" s="9" t="str">
        <f t="shared" si="9"/>
        <v>B</v>
      </c>
      <c r="I60" t="s">
        <v>63</v>
      </c>
      <c r="J60"/>
      <c r="K60"/>
      <c r="L60"/>
      <c r="M60"/>
      <c r="N60"/>
      <c r="O60"/>
      <c r="P60"/>
      <c r="Q60"/>
      <c r="R60"/>
      <c r="S60"/>
      <c r="T60"/>
      <c r="U60"/>
      <c r="V60"/>
      <c r="W60"/>
      <c r="X60"/>
      <c r="Y60"/>
      <c r="Z60"/>
      <c r="AC60" t="s">
        <v>340</v>
      </c>
    </row>
    <row r="61" spans="1:29" x14ac:dyDescent="0.45">
      <c r="A61">
        <f t="shared" si="0"/>
        <v>60</v>
      </c>
      <c r="B61" t="s">
        <v>80</v>
      </c>
      <c r="C61" t="s">
        <v>311</v>
      </c>
      <c r="D61" t="s">
        <v>147</v>
      </c>
      <c r="E61" t="s">
        <v>320</v>
      </c>
      <c r="F61" s="10">
        <v>1000</v>
      </c>
      <c r="G61">
        <v>10</v>
      </c>
      <c r="H61" s="9" t="str">
        <f t="shared" si="9"/>
        <v>B</v>
      </c>
      <c r="I61"/>
      <c r="J61"/>
      <c r="K61"/>
      <c r="L61"/>
      <c r="M61"/>
      <c r="N61"/>
      <c r="O61"/>
      <c r="P61"/>
      <c r="Q61"/>
      <c r="R61"/>
      <c r="S61"/>
      <c r="T61"/>
      <c r="U61" t="s">
        <v>63</v>
      </c>
      <c r="V61" t="s">
        <v>63</v>
      </c>
      <c r="W61"/>
      <c r="X61"/>
      <c r="Y61"/>
      <c r="Z61"/>
      <c r="AC61" t="s">
        <v>341</v>
      </c>
    </row>
    <row r="62" spans="1:29" x14ac:dyDescent="0.45">
      <c r="A62">
        <f t="shared" si="0"/>
        <v>61</v>
      </c>
      <c r="B62" t="s">
        <v>81</v>
      </c>
      <c r="C62" t="s">
        <v>303</v>
      </c>
      <c r="D62" t="s">
        <v>122</v>
      </c>
      <c r="E62" t="s">
        <v>11</v>
      </c>
      <c r="F62" s="10" t="s">
        <v>32</v>
      </c>
      <c r="G62"/>
      <c r="H62" s="13" t="s">
        <v>101</v>
      </c>
      <c r="I62"/>
      <c r="J62"/>
      <c r="K62"/>
      <c r="L62"/>
      <c r="M62"/>
      <c r="N62"/>
      <c r="O62"/>
      <c r="P62"/>
      <c r="Q62"/>
      <c r="R62"/>
      <c r="S62"/>
      <c r="T62"/>
      <c r="U62"/>
      <c r="V62"/>
      <c r="W62"/>
      <c r="X62"/>
      <c r="Y62"/>
      <c r="Z62" t="s">
        <v>63</v>
      </c>
      <c r="AC62" t="s">
        <v>101</v>
      </c>
    </row>
    <row r="63" spans="1:29" x14ac:dyDescent="0.45">
      <c r="A63">
        <f t="shared" si="0"/>
        <v>62</v>
      </c>
      <c r="B63" t="s">
        <v>82</v>
      </c>
      <c r="C63" t="s">
        <v>311</v>
      </c>
      <c r="D63" t="s">
        <v>103</v>
      </c>
      <c r="E63" t="s">
        <v>142</v>
      </c>
      <c r="F63" s="10">
        <v>180</v>
      </c>
      <c r="G63">
        <v>6</v>
      </c>
      <c r="H63" s="9" t="str">
        <f t="shared" ref="H63:H65" si="10">IF(G63&lt;=5, "C", IF(G63&lt;=10, "B", "A"))</f>
        <v>B</v>
      </c>
      <c r="I63"/>
      <c r="J63"/>
      <c r="K63"/>
      <c r="L63"/>
      <c r="M63"/>
      <c r="N63"/>
      <c r="O63"/>
      <c r="P63"/>
      <c r="Q63"/>
      <c r="R63"/>
      <c r="S63"/>
      <c r="T63"/>
      <c r="U63"/>
      <c r="V63" t="s">
        <v>63</v>
      </c>
      <c r="W63"/>
      <c r="X63"/>
      <c r="Y63"/>
      <c r="Z63"/>
      <c r="AC63" t="s">
        <v>340</v>
      </c>
    </row>
    <row r="64" spans="1:29" x14ac:dyDescent="0.45">
      <c r="A64">
        <f t="shared" si="0"/>
        <v>63</v>
      </c>
      <c r="B64" t="s">
        <v>83</v>
      </c>
      <c r="C64" t="s">
        <v>313</v>
      </c>
      <c r="D64" t="s">
        <v>22</v>
      </c>
      <c r="E64" t="s">
        <v>142</v>
      </c>
      <c r="F64" s="10">
        <v>993</v>
      </c>
      <c r="G64">
        <v>8</v>
      </c>
      <c r="H64" s="9" t="str">
        <f t="shared" si="10"/>
        <v>B</v>
      </c>
      <c r="I64"/>
      <c r="J64"/>
      <c r="K64"/>
      <c r="L64"/>
      <c r="M64"/>
      <c r="N64"/>
      <c r="O64"/>
      <c r="P64"/>
      <c r="Q64"/>
      <c r="R64"/>
      <c r="S64"/>
      <c r="T64"/>
      <c r="U64"/>
      <c r="V64" t="s">
        <v>63</v>
      </c>
      <c r="W64"/>
      <c r="X64"/>
      <c r="Y64"/>
      <c r="Z64"/>
      <c r="AB64" t="s">
        <v>63</v>
      </c>
      <c r="AC64" t="s">
        <v>341</v>
      </c>
    </row>
    <row r="65" spans="1:29" x14ac:dyDescent="0.45">
      <c r="A65">
        <f t="shared" si="0"/>
        <v>64</v>
      </c>
      <c r="B65" t="s">
        <v>84</v>
      </c>
      <c r="C65" t="s">
        <v>302</v>
      </c>
      <c r="D65" t="s">
        <v>85</v>
      </c>
      <c r="E65" t="s">
        <v>320</v>
      </c>
      <c r="F65" s="10">
        <v>198</v>
      </c>
      <c r="G65">
        <v>11</v>
      </c>
      <c r="H65" s="12" t="str">
        <f t="shared" si="10"/>
        <v>A</v>
      </c>
      <c r="I65"/>
      <c r="J65"/>
      <c r="K65"/>
      <c r="L65"/>
      <c r="M65"/>
      <c r="N65"/>
      <c r="O65"/>
      <c r="P65"/>
      <c r="Q65"/>
      <c r="R65"/>
      <c r="S65" t="s">
        <v>63</v>
      </c>
      <c r="T65"/>
      <c r="U65"/>
      <c r="V65"/>
      <c r="W65"/>
      <c r="X65" t="s">
        <v>63</v>
      </c>
      <c r="Y65" t="s">
        <v>63</v>
      </c>
      <c r="Z65" t="s">
        <v>63</v>
      </c>
      <c r="AB65" t="s">
        <v>63</v>
      </c>
      <c r="AC65" t="s">
        <v>342</v>
      </c>
    </row>
    <row r="66" spans="1:29" x14ac:dyDescent="0.45">
      <c r="A66">
        <f t="shared" si="0"/>
        <v>65</v>
      </c>
      <c r="B66" t="s">
        <v>86</v>
      </c>
      <c r="C66" t="s">
        <v>301</v>
      </c>
      <c r="D66" t="s">
        <v>87</v>
      </c>
      <c r="E66" t="s">
        <v>11</v>
      </c>
      <c r="F66" s="10" t="s">
        <v>32</v>
      </c>
      <c r="G66"/>
      <c r="H66" s="13" t="s">
        <v>101</v>
      </c>
      <c r="I66"/>
      <c r="J66"/>
      <c r="K66"/>
      <c r="L66"/>
      <c r="M66"/>
      <c r="N66" t="s">
        <v>63</v>
      </c>
      <c r="O66"/>
      <c r="P66"/>
      <c r="Q66"/>
      <c r="R66"/>
      <c r="S66"/>
      <c r="T66"/>
      <c r="U66"/>
      <c r="V66"/>
      <c r="W66"/>
      <c r="X66"/>
      <c r="Y66"/>
      <c r="Z66"/>
      <c r="AC66" t="s">
        <v>101</v>
      </c>
    </row>
    <row r="67" spans="1:29" x14ac:dyDescent="0.45">
      <c r="A67">
        <f t="shared" si="0"/>
        <v>66</v>
      </c>
      <c r="B67" t="s">
        <v>88</v>
      </c>
      <c r="C67" t="s">
        <v>301</v>
      </c>
      <c r="D67" t="s">
        <v>89</v>
      </c>
      <c r="E67" t="s">
        <v>90</v>
      </c>
      <c r="F67" s="10">
        <v>2</v>
      </c>
      <c r="G67">
        <v>4</v>
      </c>
      <c r="H67" s="13" t="str">
        <f>IF(G67&lt;=4, "C", IF(G67&lt;=8, "B", "A"))</f>
        <v>C</v>
      </c>
      <c r="I67"/>
      <c r="J67"/>
      <c r="K67"/>
      <c r="L67"/>
      <c r="M67"/>
      <c r="N67"/>
      <c r="O67"/>
      <c r="P67"/>
      <c r="Q67"/>
      <c r="R67"/>
      <c r="S67"/>
      <c r="T67" t="s">
        <v>63</v>
      </c>
      <c r="U67"/>
      <c r="V67"/>
      <c r="W67"/>
      <c r="X67"/>
      <c r="Y67"/>
      <c r="Z67"/>
      <c r="AC67" t="s">
        <v>340</v>
      </c>
    </row>
    <row r="68" spans="1:29" x14ac:dyDescent="0.45">
      <c r="A68">
        <f t="shared" ref="A68:A131" si="11">SUM(A67)+1</f>
        <v>67</v>
      </c>
      <c r="B68" t="s">
        <v>91</v>
      </c>
      <c r="C68" t="s">
        <v>305</v>
      </c>
      <c r="D68" t="s">
        <v>92</v>
      </c>
      <c r="E68" t="s">
        <v>321</v>
      </c>
      <c r="F68" s="10">
        <v>177</v>
      </c>
      <c r="G68">
        <v>9</v>
      </c>
      <c r="H68" s="9" t="str">
        <f t="shared" ref="H68:H69" si="12">IF(G68&lt;=5, "C", IF(G68&lt;=10, "B", "A"))</f>
        <v>B</v>
      </c>
      <c r="I68"/>
      <c r="J68"/>
      <c r="K68"/>
      <c r="L68"/>
      <c r="M68" t="s">
        <v>63</v>
      </c>
      <c r="N68"/>
      <c r="O68"/>
      <c r="P68"/>
      <c r="Q68"/>
      <c r="R68"/>
      <c r="S68"/>
      <c r="T68"/>
      <c r="U68"/>
      <c r="V68"/>
      <c r="W68"/>
      <c r="X68"/>
      <c r="Y68"/>
      <c r="Z68"/>
      <c r="AC68" t="s">
        <v>342</v>
      </c>
    </row>
    <row r="69" spans="1:29" x14ac:dyDescent="0.45">
      <c r="A69">
        <f t="shared" si="11"/>
        <v>68</v>
      </c>
      <c r="B69" t="s">
        <v>93</v>
      </c>
      <c r="C69" t="s">
        <v>301</v>
      </c>
      <c r="D69" t="s">
        <v>87</v>
      </c>
      <c r="E69" t="s">
        <v>142</v>
      </c>
      <c r="F69" s="10">
        <v>288</v>
      </c>
      <c r="G69">
        <v>10</v>
      </c>
      <c r="H69" s="9" t="str">
        <f t="shared" si="12"/>
        <v>B</v>
      </c>
      <c r="I69"/>
      <c r="J69"/>
      <c r="K69"/>
      <c r="L69"/>
      <c r="M69" t="s">
        <v>63</v>
      </c>
      <c r="N69"/>
      <c r="O69"/>
      <c r="P69"/>
      <c r="Q69"/>
      <c r="R69"/>
      <c r="S69"/>
      <c r="T69"/>
      <c r="U69"/>
      <c r="V69"/>
      <c r="W69"/>
      <c r="X69"/>
      <c r="Y69" t="s">
        <v>63</v>
      </c>
      <c r="Z69"/>
      <c r="AC69" t="s">
        <v>341</v>
      </c>
    </row>
    <row r="70" spans="1:29" x14ac:dyDescent="0.45">
      <c r="A70">
        <f t="shared" si="11"/>
        <v>69</v>
      </c>
      <c r="B70" t="s">
        <v>94</v>
      </c>
      <c r="C70" t="s">
        <v>301</v>
      </c>
      <c r="D70" t="s">
        <v>20</v>
      </c>
      <c r="E70" t="s">
        <v>9</v>
      </c>
      <c r="F70" s="10">
        <v>2</v>
      </c>
      <c r="G70">
        <v>2</v>
      </c>
      <c r="H70" s="13" t="str">
        <f t="shared" ref="H70:H72" si="13">IF(G70&lt;=4, "C", IF(G70&lt;=8, "B", "A"))</f>
        <v>C</v>
      </c>
      <c r="I70"/>
      <c r="J70"/>
      <c r="K70"/>
      <c r="L70"/>
      <c r="M70"/>
      <c r="N70"/>
      <c r="O70"/>
      <c r="P70" t="s">
        <v>63</v>
      </c>
      <c r="Q70"/>
      <c r="R70"/>
      <c r="S70"/>
      <c r="T70"/>
      <c r="U70"/>
      <c r="V70"/>
      <c r="W70"/>
      <c r="X70"/>
      <c r="Y70"/>
      <c r="Z70"/>
      <c r="AC70" t="s">
        <v>360</v>
      </c>
    </row>
    <row r="71" spans="1:29" x14ac:dyDescent="0.45">
      <c r="A71">
        <f t="shared" si="11"/>
        <v>70</v>
      </c>
      <c r="B71" t="s">
        <v>95</v>
      </c>
      <c r="C71" t="s">
        <v>251</v>
      </c>
      <c r="D71" t="s">
        <v>251</v>
      </c>
      <c r="E71" t="s">
        <v>52</v>
      </c>
      <c r="F71" s="10">
        <v>1</v>
      </c>
      <c r="G71">
        <v>5</v>
      </c>
      <c r="H71" s="9" t="str">
        <f t="shared" si="13"/>
        <v>B</v>
      </c>
      <c r="I71"/>
      <c r="J71"/>
      <c r="K71"/>
      <c r="L71"/>
      <c r="M71"/>
      <c r="N71"/>
      <c r="O71"/>
      <c r="P71"/>
      <c r="Q71"/>
      <c r="R71"/>
      <c r="S71"/>
      <c r="T71"/>
      <c r="U71"/>
      <c r="V71"/>
      <c r="W71"/>
      <c r="X71" t="s">
        <v>63</v>
      </c>
      <c r="Y71"/>
      <c r="Z71"/>
      <c r="AC71" t="s">
        <v>340</v>
      </c>
    </row>
    <row r="72" spans="1:29" x14ac:dyDescent="0.45">
      <c r="A72">
        <f t="shared" si="11"/>
        <v>71</v>
      </c>
      <c r="B72" t="s">
        <v>96</v>
      </c>
      <c r="C72" t="s">
        <v>303</v>
      </c>
      <c r="D72" t="s">
        <v>18</v>
      </c>
      <c r="E72" t="s">
        <v>9</v>
      </c>
      <c r="F72" s="10">
        <v>1</v>
      </c>
      <c r="G72">
        <v>5</v>
      </c>
      <c r="H72" s="9" t="str">
        <f t="shared" si="13"/>
        <v>B</v>
      </c>
      <c r="I72"/>
      <c r="J72"/>
      <c r="K72"/>
      <c r="L72"/>
      <c r="M72"/>
      <c r="N72"/>
      <c r="O72"/>
      <c r="P72" t="s">
        <v>63</v>
      </c>
      <c r="Q72"/>
      <c r="R72"/>
      <c r="S72"/>
      <c r="T72"/>
      <c r="U72"/>
      <c r="V72"/>
      <c r="W72"/>
      <c r="X72"/>
      <c r="Y72"/>
      <c r="Z72"/>
      <c r="AC72" t="s">
        <v>351</v>
      </c>
    </row>
    <row r="73" spans="1:29" x14ac:dyDescent="0.45">
      <c r="A73">
        <f t="shared" si="11"/>
        <v>72</v>
      </c>
      <c r="B73" t="s">
        <v>97</v>
      </c>
      <c r="C73" t="s">
        <v>301</v>
      </c>
      <c r="D73" t="s">
        <v>98</v>
      </c>
      <c r="E73" t="s">
        <v>320</v>
      </c>
      <c r="F73" s="10">
        <v>380</v>
      </c>
      <c r="G73">
        <v>11</v>
      </c>
      <c r="H73" s="12" t="str">
        <f t="shared" ref="H73" si="14">IF(G73&lt;=5, "C", IF(G73&lt;=10, "B", "A"))</f>
        <v>A</v>
      </c>
      <c r="I73"/>
      <c r="J73"/>
      <c r="K73"/>
      <c r="L73"/>
      <c r="M73"/>
      <c r="N73"/>
      <c r="O73"/>
      <c r="P73"/>
      <c r="Q73" t="s">
        <v>63</v>
      </c>
      <c r="R73"/>
      <c r="S73"/>
      <c r="T73"/>
      <c r="U73" t="s">
        <v>63</v>
      </c>
      <c r="V73" t="s">
        <v>63</v>
      </c>
      <c r="W73"/>
      <c r="X73"/>
      <c r="Y73"/>
      <c r="Z73"/>
      <c r="AC73" t="s">
        <v>341</v>
      </c>
    </row>
    <row r="74" spans="1:29" x14ac:dyDescent="0.45">
      <c r="A74">
        <f t="shared" si="11"/>
        <v>73</v>
      </c>
      <c r="B74" t="s">
        <v>99</v>
      </c>
      <c r="C74" t="s">
        <v>311</v>
      </c>
      <c r="D74" t="s">
        <v>100</v>
      </c>
      <c r="E74" t="s">
        <v>319</v>
      </c>
      <c r="F74" s="10" t="s">
        <v>32</v>
      </c>
      <c r="G74"/>
      <c r="H74" s="13" t="s">
        <v>101</v>
      </c>
      <c r="I74"/>
      <c r="J74"/>
      <c r="K74"/>
      <c r="L74"/>
      <c r="M74"/>
      <c r="N74"/>
      <c r="O74"/>
      <c r="P74"/>
      <c r="Q74"/>
      <c r="R74" t="s">
        <v>63</v>
      </c>
      <c r="S74"/>
      <c r="T74"/>
      <c r="U74"/>
      <c r="V74"/>
      <c r="W74"/>
      <c r="X74"/>
      <c r="Y74"/>
      <c r="Z74"/>
      <c r="AC74" t="s">
        <v>101</v>
      </c>
    </row>
    <row r="75" spans="1:29" x14ac:dyDescent="0.45">
      <c r="A75">
        <f t="shared" si="11"/>
        <v>74</v>
      </c>
      <c r="B75" t="s">
        <v>102</v>
      </c>
      <c r="C75" t="s">
        <v>311</v>
      </c>
      <c r="D75" t="s">
        <v>103</v>
      </c>
      <c r="E75" t="s">
        <v>142</v>
      </c>
      <c r="F75" s="10">
        <v>940</v>
      </c>
      <c r="G75">
        <v>7</v>
      </c>
      <c r="H75" s="9" t="str">
        <f t="shared" ref="H75:H76" si="15">IF(G75&lt;=5, "C", IF(G75&lt;=10, "B", "A"))</f>
        <v>B</v>
      </c>
      <c r="I75"/>
      <c r="J75"/>
      <c r="K75"/>
      <c r="L75"/>
      <c r="M75"/>
      <c r="N75"/>
      <c r="O75"/>
      <c r="P75"/>
      <c r="Q75"/>
      <c r="R75"/>
      <c r="S75"/>
      <c r="T75" t="s">
        <v>63</v>
      </c>
      <c r="U75"/>
      <c r="V75"/>
      <c r="W75"/>
      <c r="X75"/>
      <c r="Y75"/>
      <c r="Z75"/>
      <c r="AC75" t="s">
        <v>341</v>
      </c>
    </row>
    <row r="76" spans="1:29" x14ac:dyDescent="0.45">
      <c r="A76">
        <f t="shared" si="11"/>
        <v>75</v>
      </c>
      <c r="B76" t="s">
        <v>104</v>
      </c>
      <c r="C76" t="s">
        <v>305</v>
      </c>
      <c r="D76" t="s">
        <v>294</v>
      </c>
      <c r="E76" t="s">
        <v>320</v>
      </c>
      <c r="F76" s="10">
        <v>979</v>
      </c>
      <c r="G76">
        <v>11</v>
      </c>
      <c r="H76" s="12" t="str">
        <f t="shared" si="15"/>
        <v>A</v>
      </c>
      <c r="I76"/>
      <c r="J76"/>
      <c r="K76"/>
      <c r="L76"/>
      <c r="M76"/>
      <c r="N76"/>
      <c r="O76"/>
      <c r="P76"/>
      <c r="Q76" t="s">
        <v>63</v>
      </c>
      <c r="R76" t="s">
        <v>63</v>
      </c>
      <c r="S76" t="s">
        <v>63</v>
      </c>
      <c r="T76"/>
      <c r="U76"/>
      <c r="V76"/>
      <c r="W76"/>
      <c r="X76"/>
      <c r="Y76"/>
      <c r="Z76"/>
      <c r="AB76" t="s">
        <v>63</v>
      </c>
      <c r="AC76" t="s">
        <v>339</v>
      </c>
    </row>
    <row r="77" spans="1:29" x14ac:dyDescent="0.45">
      <c r="A77">
        <f t="shared" si="11"/>
        <v>76</v>
      </c>
      <c r="B77" t="s">
        <v>105</v>
      </c>
      <c r="C77" t="s">
        <v>305</v>
      </c>
      <c r="D77" t="s">
        <v>106</v>
      </c>
      <c r="E77" t="s">
        <v>318</v>
      </c>
      <c r="F77" s="10">
        <v>240</v>
      </c>
      <c r="G77">
        <v>8</v>
      </c>
      <c r="H77" s="9" t="str">
        <f>IF(G77&lt;=4, "C", IF(G77&lt;=8, "B", "A"))</f>
        <v>B</v>
      </c>
      <c r="I77"/>
      <c r="J77"/>
      <c r="K77"/>
      <c r="L77"/>
      <c r="M77" t="s">
        <v>63</v>
      </c>
      <c r="N77"/>
      <c r="O77"/>
      <c r="P77"/>
      <c r="Q77"/>
      <c r="R77"/>
      <c r="S77"/>
      <c r="T77"/>
      <c r="U77"/>
      <c r="V77"/>
      <c r="W77"/>
      <c r="X77"/>
      <c r="Y77"/>
      <c r="Z77"/>
      <c r="AC77" t="s">
        <v>341</v>
      </c>
    </row>
    <row r="78" spans="1:29" x14ac:dyDescent="0.45">
      <c r="A78">
        <f t="shared" si="11"/>
        <v>77</v>
      </c>
      <c r="B78" t="s">
        <v>107</v>
      </c>
      <c r="C78" t="s">
        <v>311</v>
      </c>
      <c r="D78" t="s">
        <v>15</v>
      </c>
      <c r="E78" t="s">
        <v>321</v>
      </c>
      <c r="F78" s="10">
        <v>53</v>
      </c>
      <c r="G78">
        <v>10</v>
      </c>
      <c r="H78" s="9" t="str">
        <f t="shared" ref="H78:H84" si="16">IF(G78&lt;=5, "C", IF(G78&lt;=10, "B", "A"))</f>
        <v>B</v>
      </c>
      <c r="I78"/>
      <c r="J78"/>
      <c r="K78"/>
      <c r="L78"/>
      <c r="M78"/>
      <c r="N78"/>
      <c r="O78"/>
      <c r="P78"/>
      <c r="Q78"/>
      <c r="R78"/>
      <c r="S78" t="s">
        <v>63</v>
      </c>
      <c r="T78"/>
      <c r="U78"/>
      <c r="V78"/>
      <c r="W78"/>
      <c r="X78"/>
      <c r="Y78"/>
      <c r="Z78"/>
      <c r="AC78" t="s">
        <v>341</v>
      </c>
    </row>
    <row r="79" spans="1:29" x14ac:dyDescent="0.45">
      <c r="A79">
        <f t="shared" si="11"/>
        <v>78</v>
      </c>
      <c r="B79" t="s">
        <v>108</v>
      </c>
      <c r="C79" t="s">
        <v>311</v>
      </c>
      <c r="D79" t="s">
        <v>103</v>
      </c>
      <c r="E79" t="s">
        <v>321</v>
      </c>
      <c r="F79" s="10">
        <v>584</v>
      </c>
      <c r="G79">
        <v>10</v>
      </c>
      <c r="H79" s="9" t="str">
        <f t="shared" si="16"/>
        <v>B</v>
      </c>
      <c r="I79"/>
      <c r="J79"/>
      <c r="K79"/>
      <c r="L79"/>
      <c r="M79"/>
      <c r="N79"/>
      <c r="O79"/>
      <c r="P79"/>
      <c r="Q79"/>
      <c r="R79"/>
      <c r="S79" t="s">
        <v>63</v>
      </c>
      <c r="T79"/>
      <c r="U79"/>
      <c r="V79"/>
      <c r="W79"/>
      <c r="X79"/>
      <c r="Y79"/>
      <c r="Z79"/>
      <c r="AC79" t="s">
        <v>341</v>
      </c>
    </row>
    <row r="80" spans="1:29" x14ac:dyDescent="0.45">
      <c r="A80">
        <f t="shared" si="11"/>
        <v>79</v>
      </c>
      <c r="B80" t="s">
        <v>109</v>
      </c>
      <c r="C80" t="s">
        <v>311</v>
      </c>
      <c r="D80" t="s">
        <v>100</v>
      </c>
      <c r="E80" t="s">
        <v>142</v>
      </c>
      <c r="F80" s="10">
        <v>356</v>
      </c>
      <c r="G80">
        <v>8</v>
      </c>
      <c r="H80" s="9" t="str">
        <f t="shared" si="16"/>
        <v>B</v>
      </c>
      <c r="I80" t="s">
        <v>63</v>
      </c>
      <c r="J80"/>
      <c r="K80"/>
      <c r="L80"/>
      <c r="M80"/>
      <c r="N80"/>
      <c r="O80"/>
      <c r="P80"/>
      <c r="Q80"/>
      <c r="R80"/>
      <c r="S80"/>
      <c r="T80"/>
      <c r="U80"/>
      <c r="V80"/>
      <c r="W80"/>
      <c r="X80"/>
      <c r="Y80"/>
      <c r="Z80"/>
      <c r="AC80" t="s">
        <v>341</v>
      </c>
    </row>
    <row r="81" spans="1:29" x14ac:dyDescent="0.45">
      <c r="A81">
        <f t="shared" si="11"/>
        <v>80</v>
      </c>
      <c r="B81" t="s">
        <v>110</v>
      </c>
      <c r="C81" t="s">
        <v>301</v>
      </c>
      <c r="D81" t="s">
        <v>29</v>
      </c>
      <c r="E81" t="s">
        <v>320</v>
      </c>
      <c r="F81" s="10">
        <v>345</v>
      </c>
      <c r="G81">
        <v>8</v>
      </c>
      <c r="H81" s="9" t="str">
        <f t="shared" si="16"/>
        <v>B</v>
      </c>
      <c r="I81"/>
      <c r="J81"/>
      <c r="K81"/>
      <c r="L81"/>
      <c r="M81" t="s">
        <v>63</v>
      </c>
      <c r="N81"/>
      <c r="O81"/>
      <c r="P81"/>
      <c r="Q81"/>
      <c r="R81"/>
      <c r="S81"/>
      <c r="T81"/>
      <c r="U81"/>
      <c r="V81"/>
      <c r="W81"/>
      <c r="X81"/>
      <c r="Y81"/>
      <c r="Z81"/>
      <c r="AB81" t="s">
        <v>63</v>
      </c>
      <c r="AC81" t="s">
        <v>341</v>
      </c>
    </row>
    <row r="82" spans="1:29" x14ac:dyDescent="0.45">
      <c r="A82">
        <f t="shared" si="11"/>
        <v>81</v>
      </c>
      <c r="B82" t="s">
        <v>111</v>
      </c>
      <c r="C82" t="s">
        <v>311</v>
      </c>
      <c r="D82" t="s">
        <v>15</v>
      </c>
      <c r="E82" t="s">
        <v>320</v>
      </c>
      <c r="F82" s="10">
        <v>1625</v>
      </c>
      <c r="G82">
        <v>8</v>
      </c>
      <c r="H82" s="9" t="str">
        <f t="shared" si="16"/>
        <v>B</v>
      </c>
      <c r="I82"/>
      <c r="J82"/>
      <c r="K82"/>
      <c r="L82"/>
      <c r="M82"/>
      <c r="N82"/>
      <c r="O82"/>
      <c r="P82"/>
      <c r="Q82"/>
      <c r="R82"/>
      <c r="S82"/>
      <c r="T82"/>
      <c r="U82"/>
      <c r="V82" t="s">
        <v>63</v>
      </c>
      <c r="W82"/>
      <c r="X82"/>
      <c r="Y82"/>
      <c r="Z82"/>
      <c r="AC82" t="s">
        <v>341</v>
      </c>
    </row>
    <row r="83" spans="1:29" x14ac:dyDescent="0.45">
      <c r="A83">
        <f t="shared" si="11"/>
        <v>82</v>
      </c>
      <c r="B83" t="s">
        <v>112</v>
      </c>
      <c r="C83" t="s">
        <v>311</v>
      </c>
      <c r="D83" t="s">
        <v>113</v>
      </c>
      <c r="E83" t="s">
        <v>321</v>
      </c>
      <c r="F83" s="10">
        <v>416</v>
      </c>
      <c r="G83">
        <v>8</v>
      </c>
      <c r="H83" s="9" t="str">
        <f t="shared" si="16"/>
        <v>B</v>
      </c>
      <c r="I83"/>
      <c r="J83"/>
      <c r="K83"/>
      <c r="L83"/>
      <c r="M83"/>
      <c r="N83"/>
      <c r="O83"/>
      <c r="P83"/>
      <c r="Q83"/>
      <c r="R83"/>
      <c r="S83"/>
      <c r="T83"/>
      <c r="U83"/>
      <c r="V83" t="s">
        <v>63</v>
      </c>
      <c r="W83"/>
      <c r="X83"/>
      <c r="Y83"/>
      <c r="Z83"/>
      <c r="AC83" t="s">
        <v>337</v>
      </c>
    </row>
    <row r="84" spans="1:29" x14ac:dyDescent="0.45">
      <c r="A84">
        <f t="shared" si="11"/>
        <v>83</v>
      </c>
      <c r="B84" t="s">
        <v>114</v>
      </c>
      <c r="C84" t="s">
        <v>301</v>
      </c>
      <c r="D84" t="s">
        <v>29</v>
      </c>
      <c r="E84" t="s">
        <v>321</v>
      </c>
      <c r="F84" s="10">
        <v>361</v>
      </c>
      <c r="G84">
        <v>7</v>
      </c>
      <c r="H84" s="9" t="str">
        <f t="shared" si="16"/>
        <v>B</v>
      </c>
      <c r="I84"/>
      <c r="J84"/>
      <c r="K84"/>
      <c r="L84"/>
      <c r="M84"/>
      <c r="N84"/>
      <c r="O84"/>
      <c r="P84" t="s">
        <v>63</v>
      </c>
      <c r="Q84"/>
      <c r="R84"/>
      <c r="S84"/>
      <c r="T84"/>
      <c r="U84"/>
      <c r="V84"/>
      <c r="W84"/>
      <c r="X84"/>
      <c r="Y84"/>
      <c r="Z84"/>
      <c r="AC84" t="s">
        <v>340</v>
      </c>
    </row>
    <row r="85" spans="1:29" x14ac:dyDescent="0.45">
      <c r="A85">
        <f t="shared" si="11"/>
        <v>84</v>
      </c>
      <c r="B85" t="s">
        <v>115</v>
      </c>
      <c r="C85" t="s">
        <v>303</v>
      </c>
      <c r="D85" t="s">
        <v>116</v>
      </c>
      <c r="E85" t="s">
        <v>319</v>
      </c>
      <c r="F85" s="10">
        <v>33</v>
      </c>
      <c r="G85"/>
      <c r="H85" s="13" t="s">
        <v>101</v>
      </c>
      <c r="I85"/>
      <c r="J85"/>
      <c r="K85"/>
      <c r="L85"/>
      <c r="M85"/>
      <c r="N85"/>
      <c r="O85"/>
      <c r="P85"/>
      <c r="Q85"/>
      <c r="R85"/>
      <c r="S85"/>
      <c r="T85"/>
      <c r="U85"/>
      <c r="V85"/>
      <c r="W85"/>
      <c r="X85"/>
      <c r="Y85" t="s">
        <v>63</v>
      </c>
      <c r="Z85"/>
      <c r="AC85" t="s">
        <v>340</v>
      </c>
    </row>
    <row r="86" spans="1:29" x14ac:dyDescent="0.45">
      <c r="A86">
        <f t="shared" si="11"/>
        <v>85</v>
      </c>
      <c r="B86" t="s">
        <v>117</v>
      </c>
      <c r="C86" t="s">
        <v>302</v>
      </c>
      <c r="D86" t="s">
        <v>45</v>
      </c>
      <c r="E86" t="s">
        <v>9</v>
      </c>
      <c r="F86" s="10">
        <v>3</v>
      </c>
      <c r="G86">
        <v>6</v>
      </c>
      <c r="H86" s="9" t="str">
        <f>IF(G86&lt;=4, "C", IF(G86&lt;=8, "B", "A"))</f>
        <v>B</v>
      </c>
      <c r="I86"/>
      <c r="J86"/>
      <c r="K86"/>
      <c r="L86" t="s">
        <v>63</v>
      </c>
      <c r="M86"/>
      <c r="N86"/>
      <c r="O86"/>
      <c r="P86"/>
      <c r="Q86"/>
      <c r="R86"/>
      <c r="S86"/>
      <c r="T86"/>
      <c r="U86"/>
      <c r="V86"/>
      <c r="W86"/>
      <c r="X86"/>
      <c r="Y86"/>
      <c r="Z86"/>
      <c r="AC86" t="s">
        <v>341</v>
      </c>
    </row>
    <row r="87" spans="1:29" x14ac:dyDescent="0.45">
      <c r="A87">
        <f t="shared" si="11"/>
        <v>86</v>
      </c>
      <c r="B87" t="s">
        <v>118</v>
      </c>
      <c r="C87" t="s">
        <v>313</v>
      </c>
      <c r="D87" t="s">
        <v>119</v>
      </c>
      <c r="E87" t="s">
        <v>11</v>
      </c>
      <c r="F87" s="10" t="s">
        <v>32</v>
      </c>
      <c r="G87"/>
      <c r="H87" s="13" t="s">
        <v>101</v>
      </c>
      <c r="I87"/>
      <c r="J87"/>
      <c r="K87"/>
      <c r="L87"/>
      <c r="M87"/>
      <c r="N87"/>
      <c r="O87"/>
      <c r="P87"/>
      <c r="Q87"/>
      <c r="R87"/>
      <c r="S87" t="s">
        <v>63</v>
      </c>
      <c r="T87"/>
      <c r="U87"/>
      <c r="V87"/>
      <c r="W87"/>
      <c r="X87"/>
      <c r="Y87"/>
      <c r="Z87"/>
      <c r="AC87" t="s">
        <v>337</v>
      </c>
    </row>
    <row r="88" spans="1:29" x14ac:dyDescent="0.45">
      <c r="A88">
        <f t="shared" si="11"/>
        <v>87</v>
      </c>
      <c r="B88" t="s">
        <v>120</v>
      </c>
      <c r="C88" t="s">
        <v>251</v>
      </c>
      <c r="D88" t="s">
        <v>251</v>
      </c>
      <c r="E88" t="s">
        <v>319</v>
      </c>
      <c r="F88" s="10" t="s">
        <v>32</v>
      </c>
      <c r="G88"/>
      <c r="H88" s="13" t="s">
        <v>101</v>
      </c>
      <c r="I88"/>
      <c r="J88"/>
      <c r="K88"/>
      <c r="L88"/>
      <c r="M88"/>
      <c r="N88"/>
      <c r="O88"/>
      <c r="P88" t="s">
        <v>63</v>
      </c>
      <c r="Q88"/>
      <c r="R88"/>
      <c r="S88"/>
      <c r="T88"/>
      <c r="U88"/>
      <c r="V88"/>
      <c r="W88"/>
      <c r="X88"/>
      <c r="Y88"/>
      <c r="Z88"/>
      <c r="AC88" t="s">
        <v>101</v>
      </c>
    </row>
    <row r="89" spans="1:29" x14ac:dyDescent="0.45">
      <c r="A89">
        <f t="shared" si="11"/>
        <v>88</v>
      </c>
      <c r="B89" t="s">
        <v>121</v>
      </c>
      <c r="C89" t="s">
        <v>303</v>
      </c>
      <c r="D89" t="s">
        <v>122</v>
      </c>
      <c r="E89" t="s">
        <v>319</v>
      </c>
      <c r="F89" s="10" t="s">
        <v>32</v>
      </c>
      <c r="G89"/>
      <c r="H89" s="13" t="s">
        <v>101</v>
      </c>
      <c r="I89"/>
      <c r="J89"/>
      <c r="K89"/>
      <c r="L89"/>
      <c r="M89"/>
      <c r="N89"/>
      <c r="O89"/>
      <c r="P89" t="s">
        <v>63</v>
      </c>
      <c r="Q89"/>
      <c r="R89"/>
      <c r="S89"/>
      <c r="T89"/>
      <c r="U89"/>
      <c r="V89"/>
      <c r="W89"/>
      <c r="X89"/>
      <c r="Y89"/>
      <c r="Z89"/>
      <c r="AC89" t="s">
        <v>101</v>
      </c>
    </row>
    <row r="90" spans="1:29" x14ac:dyDescent="0.45">
      <c r="A90">
        <f t="shared" si="11"/>
        <v>89</v>
      </c>
      <c r="B90" t="s">
        <v>123</v>
      </c>
      <c r="C90" t="s">
        <v>311</v>
      </c>
      <c r="D90" t="s">
        <v>124</v>
      </c>
      <c r="E90" t="s">
        <v>321</v>
      </c>
      <c r="F90" s="10">
        <v>8705</v>
      </c>
      <c r="G90">
        <v>10</v>
      </c>
      <c r="H90" s="9" t="str">
        <f t="shared" ref="H90:H92" si="17">IF(G90&lt;=5, "C", IF(G90&lt;=10, "B", "A"))</f>
        <v>B</v>
      </c>
      <c r="I90"/>
      <c r="J90"/>
      <c r="K90"/>
      <c r="L90"/>
      <c r="M90"/>
      <c r="N90"/>
      <c r="O90"/>
      <c r="P90"/>
      <c r="Q90"/>
      <c r="R90" t="s">
        <v>63</v>
      </c>
      <c r="S90"/>
      <c r="T90"/>
      <c r="U90"/>
      <c r="V90"/>
      <c r="W90"/>
      <c r="X90"/>
      <c r="Y90"/>
      <c r="Z90"/>
      <c r="AC90" t="s">
        <v>339</v>
      </c>
    </row>
    <row r="91" spans="1:29" x14ac:dyDescent="0.45">
      <c r="A91">
        <f t="shared" si="11"/>
        <v>90</v>
      </c>
      <c r="B91" t="s">
        <v>125</v>
      </c>
      <c r="C91" t="s">
        <v>298</v>
      </c>
      <c r="D91" t="s">
        <v>126</v>
      </c>
      <c r="E91" t="s">
        <v>90</v>
      </c>
      <c r="F91" s="10">
        <v>93</v>
      </c>
      <c r="G91">
        <v>7</v>
      </c>
      <c r="H91" s="9" t="str">
        <f t="shared" si="17"/>
        <v>B</v>
      </c>
      <c r="I91"/>
      <c r="J91"/>
      <c r="K91"/>
      <c r="L91"/>
      <c r="M91"/>
      <c r="N91"/>
      <c r="O91"/>
      <c r="P91"/>
      <c r="Q91"/>
      <c r="R91"/>
      <c r="S91"/>
      <c r="T91" t="s">
        <v>63</v>
      </c>
      <c r="U91"/>
      <c r="V91"/>
      <c r="W91"/>
      <c r="X91"/>
      <c r="Y91"/>
      <c r="Z91"/>
      <c r="AC91" t="s">
        <v>359</v>
      </c>
    </row>
    <row r="92" spans="1:29" x14ac:dyDescent="0.45">
      <c r="A92">
        <f t="shared" si="11"/>
        <v>91</v>
      </c>
      <c r="B92" t="s">
        <v>127</v>
      </c>
      <c r="C92" t="s">
        <v>302</v>
      </c>
      <c r="D92" t="s">
        <v>128</v>
      </c>
      <c r="E92" t="s">
        <v>320</v>
      </c>
      <c r="F92" s="10">
        <v>3820</v>
      </c>
      <c r="G92">
        <v>11</v>
      </c>
      <c r="H92" s="12" t="str">
        <f t="shared" si="17"/>
        <v>A</v>
      </c>
      <c r="I92"/>
      <c r="J92"/>
      <c r="K92"/>
      <c r="L92"/>
      <c r="M92"/>
      <c r="N92"/>
      <c r="O92"/>
      <c r="P92"/>
      <c r="Q92"/>
      <c r="R92" t="s">
        <v>63</v>
      </c>
      <c r="S92"/>
      <c r="T92"/>
      <c r="U92"/>
      <c r="V92"/>
      <c r="W92"/>
      <c r="X92"/>
      <c r="Y92"/>
      <c r="Z92"/>
      <c r="AC92" t="s">
        <v>346</v>
      </c>
    </row>
    <row r="93" spans="1:29" x14ac:dyDescent="0.45">
      <c r="A93">
        <f t="shared" si="11"/>
        <v>92</v>
      </c>
      <c r="B93" t="s">
        <v>129</v>
      </c>
      <c r="C93" t="s">
        <v>301</v>
      </c>
      <c r="D93" t="s">
        <v>130</v>
      </c>
      <c r="E93" t="s">
        <v>142</v>
      </c>
      <c r="F93" s="10">
        <v>416</v>
      </c>
      <c r="G93">
        <v>8</v>
      </c>
      <c r="H93" s="9" t="str">
        <f t="shared" ref="H93:H96" si="18">IF(G93&lt;=5, "C", IF(G93&lt;=10, "B", "A"))</f>
        <v>B</v>
      </c>
      <c r="I93"/>
      <c r="J93"/>
      <c r="K93"/>
      <c r="L93"/>
      <c r="M93"/>
      <c r="N93"/>
      <c r="O93"/>
      <c r="P93"/>
      <c r="Q93" t="s">
        <v>63</v>
      </c>
      <c r="R93"/>
      <c r="S93"/>
      <c r="T93"/>
      <c r="U93"/>
      <c r="V93"/>
      <c r="W93"/>
      <c r="X93"/>
      <c r="Y93"/>
      <c r="Z93"/>
      <c r="AC93" t="s">
        <v>347</v>
      </c>
    </row>
    <row r="94" spans="1:29" x14ac:dyDescent="0.45">
      <c r="A94">
        <f t="shared" si="11"/>
        <v>93</v>
      </c>
      <c r="B94" t="s">
        <v>131</v>
      </c>
      <c r="C94" t="s">
        <v>301</v>
      </c>
      <c r="D94" t="s">
        <v>130</v>
      </c>
      <c r="E94" t="s">
        <v>321</v>
      </c>
      <c r="F94" s="10">
        <v>234</v>
      </c>
      <c r="G94">
        <v>9</v>
      </c>
      <c r="H94" s="9" t="str">
        <f t="shared" si="18"/>
        <v>B</v>
      </c>
      <c r="I94"/>
      <c r="J94"/>
      <c r="K94"/>
      <c r="L94"/>
      <c r="M94"/>
      <c r="N94"/>
      <c r="O94"/>
      <c r="P94"/>
      <c r="Q94" t="s">
        <v>63</v>
      </c>
      <c r="R94"/>
      <c r="S94"/>
      <c r="T94"/>
      <c r="U94"/>
      <c r="V94"/>
      <c r="W94"/>
      <c r="X94"/>
      <c r="Y94"/>
      <c r="Z94"/>
      <c r="AC94" t="s">
        <v>347</v>
      </c>
    </row>
    <row r="95" spans="1:29" x14ac:dyDescent="0.45">
      <c r="A95">
        <f t="shared" si="11"/>
        <v>94</v>
      </c>
      <c r="B95" t="s">
        <v>132</v>
      </c>
      <c r="C95" t="s">
        <v>301</v>
      </c>
      <c r="D95" t="s">
        <v>291</v>
      </c>
      <c r="E95" t="s">
        <v>321</v>
      </c>
      <c r="F95" s="10">
        <v>370</v>
      </c>
      <c r="G95">
        <v>11</v>
      </c>
      <c r="H95" s="12" t="str">
        <f t="shared" si="18"/>
        <v>A</v>
      </c>
      <c r="I95"/>
      <c r="J95"/>
      <c r="K95"/>
      <c r="L95"/>
      <c r="M95"/>
      <c r="N95"/>
      <c r="O95"/>
      <c r="P95"/>
      <c r="Q95"/>
      <c r="R95"/>
      <c r="S95"/>
      <c r="T95"/>
      <c r="U95" t="s">
        <v>63</v>
      </c>
      <c r="V95" t="s">
        <v>63</v>
      </c>
      <c r="W95"/>
      <c r="X95"/>
      <c r="Y95"/>
      <c r="Z95"/>
      <c r="AC95" t="s">
        <v>347</v>
      </c>
    </row>
    <row r="96" spans="1:29" x14ac:dyDescent="0.45">
      <c r="A96">
        <f t="shared" si="11"/>
        <v>95</v>
      </c>
      <c r="B96" t="s">
        <v>133</v>
      </c>
      <c r="C96" t="s">
        <v>301</v>
      </c>
      <c r="D96" t="s">
        <v>20</v>
      </c>
      <c r="E96" t="s">
        <v>320</v>
      </c>
      <c r="F96" s="10">
        <v>375</v>
      </c>
      <c r="G96">
        <v>9</v>
      </c>
      <c r="H96" s="9" t="str">
        <f t="shared" si="18"/>
        <v>B</v>
      </c>
      <c r="I96"/>
      <c r="J96"/>
      <c r="K96"/>
      <c r="L96"/>
      <c r="M96"/>
      <c r="N96"/>
      <c r="O96"/>
      <c r="P96"/>
      <c r="Q96"/>
      <c r="R96"/>
      <c r="S96"/>
      <c r="T96"/>
      <c r="U96"/>
      <c r="V96" t="s">
        <v>63</v>
      </c>
      <c r="W96"/>
      <c r="X96"/>
      <c r="Y96"/>
      <c r="Z96"/>
      <c r="AC96" t="s">
        <v>339</v>
      </c>
    </row>
    <row r="97" spans="1:29" x14ac:dyDescent="0.45">
      <c r="A97">
        <f t="shared" si="11"/>
        <v>96</v>
      </c>
      <c r="B97" t="s">
        <v>316</v>
      </c>
      <c r="C97" t="s">
        <v>312</v>
      </c>
      <c r="D97" t="s">
        <v>226</v>
      </c>
      <c r="E97" t="s">
        <v>11</v>
      </c>
      <c r="F97" s="10" t="s">
        <v>32</v>
      </c>
      <c r="G97"/>
      <c r="H97" s="13" t="s">
        <v>101</v>
      </c>
      <c r="I97"/>
      <c r="J97"/>
      <c r="K97"/>
      <c r="L97"/>
      <c r="M97"/>
      <c r="N97" t="s">
        <v>63</v>
      </c>
      <c r="O97"/>
      <c r="P97"/>
      <c r="Q97"/>
      <c r="R97"/>
      <c r="S97"/>
      <c r="T97"/>
      <c r="U97"/>
      <c r="V97"/>
      <c r="W97"/>
      <c r="X97"/>
      <c r="Y97"/>
      <c r="Z97"/>
      <c r="AC97" t="s">
        <v>101</v>
      </c>
    </row>
    <row r="98" spans="1:29" x14ac:dyDescent="0.45">
      <c r="A98">
        <f t="shared" si="11"/>
        <v>97</v>
      </c>
      <c r="B98" t="s">
        <v>134</v>
      </c>
      <c r="C98" t="s">
        <v>311</v>
      </c>
      <c r="D98" t="s">
        <v>15</v>
      </c>
      <c r="E98" t="s">
        <v>142</v>
      </c>
      <c r="F98" s="10">
        <v>22</v>
      </c>
      <c r="G98">
        <v>9</v>
      </c>
      <c r="H98" s="9" t="str">
        <f t="shared" ref="H98:H101" si="19">IF(G98&lt;=5, "C", IF(G98&lt;=10, "B", "A"))</f>
        <v>B</v>
      </c>
      <c r="I98"/>
      <c r="J98"/>
      <c r="K98"/>
      <c r="L98"/>
      <c r="M98"/>
      <c r="N98"/>
      <c r="O98"/>
      <c r="P98"/>
      <c r="Q98" t="s">
        <v>63</v>
      </c>
      <c r="R98"/>
      <c r="S98"/>
      <c r="T98"/>
      <c r="U98"/>
      <c r="V98"/>
      <c r="W98"/>
      <c r="X98"/>
      <c r="Y98"/>
      <c r="Z98"/>
      <c r="AC98" t="s">
        <v>339</v>
      </c>
    </row>
    <row r="99" spans="1:29" x14ac:dyDescent="0.45">
      <c r="A99">
        <f t="shared" si="11"/>
        <v>98</v>
      </c>
      <c r="B99" t="s">
        <v>135</v>
      </c>
      <c r="C99" t="s">
        <v>251</v>
      </c>
      <c r="D99" t="s">
        <v>136</v>
      </c>
      <c r="E99" t="s">
        <v>142</v>
      </c>
      <c r="F99" s="10">
        <v>13431</v>
      </c>
      <c r="G99">
        <v>7</v>
      </c>
      <c r="H99" s="9" t="str">
        <f t="shared" si="19"/>
        <v>B</v>
      </c>
      <c r="I99"/>
      <c r="J99"/>
      <c r="K99"/>
      <c r="L99"/>
      <c r="M99"/>
      <c r="N99"/>
      <c r="O99"/>
      <c r="P99"/>
      <c r="Q99"/>
      <c r="R99" t="s">
        <v>63</v>
      </c>
      <c r="S99"/>
      <c r="T99"/>
      <c r="U99"/>
      <c r="V99"/>
      <c r="W99"/>
      <c r="X99"/>
      <c r="Y99"/>
      <c r="Z99"/>
      <c r="AC99" t="s">
        <v>339</v>
      </c>
    </row>
    <row r="100" spans="1:29" x14ac:dyDescent="0.45">
      <c r="A100">
        <f t="shared" si="11"/>
        <v>99</v>
      </c>
      <c r="B100" t="s">
        <v>137</v>
      </c>
      <c r="C100" t="s">
        <v>311</v>
      </c>
      <c r="D100" t="s">
        <v>103</v>
      </c>
      <c r="E100" t="s">
        <v>321</v>
      </c>
      <c r="F100" s="10">
        <v>300</v>
      </c>
      <c r="G100">
        <v>10</v>
      </c>
      <c r="H100" s="9" t="str">
        <f t="shared" si="19"/>
        <v>B</v>
      </c>
      <c r="I100"/>
      <c r="J100"/>
      <c r="K100"/>
      <c r="L100"/>
      <c r="M100"/>
      <c r="N100"/>
      <c r="O100"/>
      <c r="P100"/>
      <c r="Q100"/>
      <c r="R100" t="s">
        <v>63</v>
      </c>
      <c r="S100"/>
      <c r="T100"/>
      <c r="U100"/>
      <c r="V100"/>
      <c r="W100"/>
      <c r="X100"/>
      <c r="Y100"/>
      <c r="Z100"/>
      <c r="AC100" t="s">
        <v>358</v>
      </c>
    </row>
    <row r="101" spans="1:29" x14ac:dyDescent="0.45">
      <c r="A101">
        <f t="shared" si="11"/>
        <v>100</v>
      </c>
      <c r="B101" t="s">
        <v>138</v>
      </c>
      <c r="C101" t="s">
        <v>301</v>
      </c>
      <c r="D101" t="s">
        <v>29</v>
      </c>
      <c r="E101" t="s">
        <v>90</v>
      </c>
      <c r="F101" s="10">
        <v>43</v>
      </c>
      <c r="G101">
        <v>5</v>
      </c>
      <c r="H101" s="13" t="str">
        <f t="shared" si="19"/>
        <v>C</v>
      </c>
      <c r="I101"/>
      <c r="J101"/>
      <c r="K101"/>
      <c r="L101"/>
      <c r="M101"/>
      <c r="N101"/>
      <c r="O101"/>
      <c r="P101" t="s">
        <v>63</v>
      </c>
      <c r="Q101"/>
      <c r="R101"/>
      <c r="S101"/>
      <c r="T101"/>
      <c r="U101"/>
      <c r="V101"/>
      <c r="W101"/>
      <c r="X101"/>
      <c r="Y101"/>
      <c r="Z101"/>
      <c r="AC101" t="s">
        <v>351</v>
      </c>
    </row>
    <row r="102" spans="1:29" x14ac:dyDescent="0.45">
      <c r="A102">
        <f t="shared" si="11"/>
        <v>101</v>
      </c>
      <c r="B102" t="s">
        <v>139</v>
      </c>
      <c r="C102" t="s">
        <v>313</v>
      </c>
      <c r="D102" t="s">
        <v>297</v>
      </c>
      <c r="E102" t="s">
        <v>321</v>
      </c>
      <c r="F102" s="10">
        <v>229</v>
      </c>
      <c r="G102">
        <v>10</v>
      </c>
      <c r="H102" s="9" t="str">
        <f t="shared" ref="H102:H103" si="20">IF(G102&lt;=5, "C", IF(G102&lt;=10, "B", "A"))</f>
        <v>B</v>
      </c>
      <c r="I102"/>
      <c r="J102"/>
      <c r="K102"/>
      <c r="L102"/>
      <c r="M102"/>
      <c r="N102"/>
      <c r="O102"/>
      <c r="P102"/>
      <c r="Q102"/>
      <c r="R102"/>
      <c r="S102" t="s">
        <v>63</v>
      </c>
      <c r="T102"/>
      <c r="U102"/>
      <c r="V102" t="s">
        <v>63</v>
      </c>
      <c r="W102"/>
      <c r="X102"/>
      <c r="Y102"/>
      <c r="Z102"/>
      <c r="AC102" t="s">
        <v>337</v>
      </c>
    </row>
    <row r="103" spans="1:29" x14ac:dyDescent="0.45">
      <c r="A103">
        <f t="shared" si="11"/>
        <v>102</v>
      </c>
      <c r="B103" t="s">
        <v>315</v>
      </c>
      <c r="C103" t="s">
        <v>304</v>
      </c>
      <c r="D103" t="s">
        <v>277</v>
      </c>
      <c r="E103" t="s">
        <v>142</v>
      </c>
      <c r="F103" s="10">
        <v>465</v>
      </c>
      <c r="G103">
        <v>7</v>
      </c>
      <c r="H103" s="9" t="str">
        <f t="shared" si="20"/>
        <v>B</v>
      </c>
      <c r="I103"/>
      <c r="J103"/>
      <c r="K103"/>
      <c r="L103"/>
      <c r="M103"/>
      <c r="N103"/>
      <c r="O103"/>
      <c r="P103"/>
      <c r="Q103"/>
      <c r="R103"/>
      <c r="S103"/>
      <c r="T103"/>
      <c r="U103"/>
      <c r="V103"/>
      <c r="W103"/>
      <c r="X103"/>
      <c r="Y103"/>
      <c r="Z103"/>
      <c r="AB103" t="s">
        <v>63</v>
      </c>
      <c r="AC103" t="s">
        <v>352</v>
      </c>
    </row>
    <row r="104" spans="1:29" x14ac:dyDescent="0.45">
      <c r="A104">
        <f t="shared" si="11"/>
        <v>103</v>
      </c>
      <c r="B104" t="s">
        <v>140</v>
      </c>
      <c r="C104" t="s">
        <v>314</v>
      </c>
      <c r="D104" t="s">
        <v>300</v>
      </c>
      <c r="E104" t="s">
        <v>11</v>
      </c>
      <c r="F104" s="10" t="s">
        <v>32</v>
      </c>
      <c r="G104"/>
      <c r="H104" s="13" t="s">
        <v>101</v>
      </c>
      <c r="I104"/>
      <c r="J104"/>
      <c r="K104"/>
      <c r="L104"/>
      <c r="M104"/>
      <c r="N104" t="s">
        <v>63</v>
      </c>
      <c r="O104"/>
      <c r="P104"/>
      <c r="Q104"/>
      <c r="R104"/>
      <c r="S104"/>
      <c r="T104"/>
      <c r="U104"/>
      <c r="V104"/>
      <c r="W104"/>
      <c r="X104"/>
      <c r="Y104"/>
      <c r="Z104"/>
      <c r="AC104" t="s">
        <v>101</v>
      </c>
    </row>
    <row r="105" spans="1:29" x14ac:dyDescent="0.45">
      <c r="A105">
        <f t="shared" si="11"/>
        <v>104</v>
      </c>
      <c r="B105" t="s">
        <v>141</v>
      </c>
      <c r="C105" t="s">
        <v>301</v>
      </c>
      <c r="D105" t="s">
        <v>29</v>
      </c>
      <c r="E105" t="s">
        <v>142</v>
      </c>
      <c r="F105" s="10">
        <v>250</v>
      </c>
      <c r="G105">
        <v>10</v>
      </c>
      <c r="H105" s="9" t="str">
        <f t="shared" ref="H105:H106" si="21">IF(G105&lt;=5, "C", IF(G105&lt;=10, "B", "A"))</f>
        <v>B</v>
      </c>
      <c r="I105"/>
      <c r="J105"/>
      <c r="K105"/>
      <c r="L105"/>
      <c r="M105"/>
      <c r="N105"/>
      <c r="O105"/>
      <c r="P105"/>
      <c r="Q105" t="s">
        <v>63</v>
      </c>
      <c r="R105"/>
      <c r="S105" t="s">
        <v>63</v>
      </c>
      <c r="T105"/>
      <c r="U105"/>
      <c r="V105"/>
      <c r="W105"/>
      <c r="X105"/>
      <c r="Y105"/>
      <c r="Z105"/>
      <c r="AC105" t="s">
        <v>341</v>
      </c>
    </row>
    <row r="106" spans="1:29" x14ac:dyDescent="0.45">
      <c r="A106">
        <f t="shared" si="11"/>
        <v>105</v>
      </c>
      <c r="B106" t="s">
        <v>143</v>
      </c>
      <c r="C106" t="s">
        <v>311</v>
      </c>
      <c r="D106" t="s">
        <v>15</v>
      </c>
      <c r="E106" t="s">
        <v>320</v>
      </c>
      <c r="F106" s="10">
        <v>1517</v>
      </c>
      <c r="G106">
        <v>12</v>
      </c>
      <c r="H106" s="12" t="str">
        <f t="shared" si="21"/>
        <v>A</v>
      </c>
      <c r="I106"/>
      <c r="J106"/>
      <c r="K106"/>
      <c r="L106"/>
      <c r="M106"/>
      <c r="N106"/>
      <c r="O106"/>
      <c r="P106"/>
      <c r="Q106"/>
      <c r="R106"/>
      <c r="S106"/>
      <c r="T106"/>
      <c r="U106"/>
      <c r="V106" t="s">
        <v>63</v>
      </c>
      <c r="W106"/>
      <c r="X106"/>
      <c r="Y106"/>
      <c r="Z106"/>
      <c r="AC106" t="s">
        <v>341</v>
      </c>
    </row>
    <row r="107" spans="1:29" x14ac:dyDescent="0.45">
      <c r="A107">
        <f t="shared" si="11"/>
        <v>106</v>
      </c>
      <c r="B107" t="s">
        <v>144</v>
      </c>
      <c r="C107" t="s">
        <v>305</v>
      </c>
      <c r="D107" t="s">
        <v>288</v>
      </c>
      <c r="E107" t="s">
        <v>11</v>
      </c>
      <c r="F107" s="10" t="s">
        <v>32</v>
      </c>
      <c r="G107"/>
      <c r="H107" s="13" t="s">
        <v>101</v>
      </c>
      <c r="I107"/>
      <c r="J107"/>
      <c r="K107"/>
      <c r="L107"/>
      <c r="M107"/>
      <c r="N107" t="s">
        <v>63</v>
      </c>
      <c r="O107"/>
      <c r="P107"/>
      <c r="Q107"/>
      <c r="R107"/>
      <c r="S107"/>
      <c r="T107"/>
      <c r="U107"/>
      <c r="V107"/>
      <c r="W107"/>
      <c r="X107"/>
      <c r="Y107"/>
      <c r="Z107"/>
      <c r="AC107" t="s">
        <v>101</v>
      </c>
    </row>
    <row r="108" spans="1:29" x14ac:dyDescent="0.45">
      <c r="A108">
        <f t="shared" si="11"/>
        <v>107</v>
      </c>
      <c r="B108" t="s">
        <v>145</v>
      </c>
      <c r="C108" t="s">
        <v>305</v>
      </c>
      <c r="D108" t="s">
        <v>106</v>
      </c>
      <c r="E108" t="s">
        <v>319</v>
      </c>
      <c r="F108" s="10">
        <v>374</v>
      </c>
      <c r="G108"/>
      <c r="H108" s="13" t="s">
        <v>101</v>
      </c>
      <c r="I108"/>
      <c r="J108"/>
      <c r="K108"/>
      <c r="L108"/>
      <c r="M108"/>
      <c r="N108"/>
      <c r="O108"/>
      <c r="P108"/>
      <c r="Q108" t="s">
        <v>63</v>
      </c>
      <c r="R108" t="s">
        <v>63</v>
      </c>
      <c r="S108"/>
      <c r="T108"/>
      <c r="U108"/>
      <c r="V108"/>
      <c r="W108"/>
      <c r="X108"/>
      <c r="Y108"/>
      <c r="Z108"/>
      <c r="AB108" t="s">
        <v>63</v>
      </c>
      <c r="AC108" t="s">
        <v>348</v>
      </c>
    </row>
    <row r="109" spans="1:29" x14ac:dyDescent="0.45">
      <c r="A109">
        <f t="shared" si="11"/>
        <v>108</v>
      </c>
      <c r="B109" t="s">
        <v>146</v>
      </c>
      <c r="C109" t="s">
        <v>311</v>
      </c>
      <c r="D109" t="s">
        <v>147</v>
      </c>
      <c r="E109" t="s">
        <v>142</v>
      </c>
      <c r="F109" s="10">
        <v>431</v>
      </c>
      <c r="G109">
        <v>10</v>
      </c>
      <c r="H109" s="9" t="str">
        <f t="shared" ref="H109:H114" si="22">IF(G109&lt;=5, "C", IF(G109&lt;=10, "B", "A"))</f>
        <v>B</v>
      </c>
      <c r="I109"/>
      <c r="J109"/>
      <c r="K109"/>
      <c r="L109"/>
      <c r="M109" t="s">
        <v>63</v>
      </c>
      <c r="N109"/>
      <c r="O109"/>
      <c r="P109"/>
      <c r="Q109"/>
      <c r="R109"/>
      <c r="S109"/>
      <c r="T109"/>
      <c r="U109"/>
      <c r="V109"/>
      <c r="W109"/>
      <c r="X109"/>
      <c r="Y109"/>
      <c r="Z109"/>
      <c r="AC109" t="s">
        <v>341</v>
      </c>
    </row>
    <row r="110" spans="1:29" x14ac:dyDescent="0.45">
      <c r="A110">
        <f t="shared" si="11"/>
        <v>109</v>
      </c>
      <c r="B110" t="s">
        <v>148</v>
      </c>
      <c r="C110" t="s">
        <v>302</v>
      </c>
      <c r="D110" t="s">
        <v>45</v>
      </c>
      <c r="E110" t="s">
        <v>321</v>
      </c>
      <c r="F110" s="10">
        <v>410</v>
      </c>
      <c r="G110">
        <v>9</v>
      </c>
      <c r="H110" s="9" t="str">
        <f t="shared" si="22"/>
        <v>B</v>
      </c>
      <c r="I110"/>
      <c r="J110"/>
      <c r="K110"/>
      <c r="L110"/>
      <c r="M110"/>
      <c r="N110"/>
      <c r="O110" t="s">
        <v>63</v>
      </c>
      <c r="P110" t="s">
        <v>63</v>
      </c>
      <c r="Q110"/>
      <c r="R110" t="s">
        <v>63</v>
      </c>
      <c r="S110" t="s">
        <v>63</v>
      </c>
      <c r="T110"/>
      <c r="U110"/>
      <c r="V110" t="s">
        <v>63</v>
      </c>
      <c r="W110"/>
      <c r="X110"/>
      <c r="Y110"/>
      <c r="Z110"/>
      <c r="AC110" t="s">
        <v>338</v>
      </c>
    </row>
    <row r="111" spans="1:29" x14ac:dyDescent="0.45">
      <c r="A111">
        <f t="shared" si="11"/>
        <v>110</v>
      </c>
      <c r="B111" t="s">
        <v>149</v>
      </c>
      <c r="C111" t="s">
        <v>304</v>
      </c>
      <c r="D111" t="s">
        <v>287</v>
      </c>
      <c r="E111" t="s">
        <v>321</v>
      </c>
      <c r="F111" s="10">
        <v>643</v>
      </c>
      <c r="G111">
        <v>8</v>
      </c>
      <c r="H111" s="9" t="str">
        <f t="shared" si="22"/>
        <v>B</v>
      </c>
      <c r="I111"/>
      <c r="J111"/>
      <c r="K111"/>
      <c r="L111"/>
      <c r="M111"/>
      <c r="N111"/>
      <c r="O111"/>
      <c r="P111"/>
      <c r="Q111"/>
      <c r="R111" t="s">
        <v>63</v>
      </c>
      <c r="S111"/>
      <c r="T111"/>
      <c r="U111"/>
      <c r="V111"/>
      <c r="W111"/>
      <c r="X111"/>
      <c r="Y111"/>
      <c r="Z111"/>
      <c r="AC111" t="s">
        <v>337</v>
      </c>
    </row>
    <row r="112" spans="1:29" x14ac:dyDescent="0.45">
      <c r="A112">
        <f t="shared" si="11"/>
        <v>111</v>
      </c>
      <c r="B112" t="s">
        <v>150</v>
      </c>
      <c r="C112" t="s">
        <v>301</v>
      </c>
      <c r="D112" t="s">
        <v>285</v>
      </c>
      <c r="E112" t="s">
        <v>142</v>
      </c>
      <c r="F112" s="10">
        <v>251</v>
      </c>
      <c r="G112">
        <v>11</v>
      </c>
      <c r="H112" s="12" t="str">
        <f t="shared" si="22"/>
        <v>A</v>
      </c>
      <c r="I112"/>
      <c r="J112"/>
      <c r="K112"/>
      <c r="L112"/>
      <c r="M112"/>
      <c r="N112"/>
      <c r="O112"/>
      <c r="P112"/>
      <c r="Q112" t="s">
        <v>63</v>
      </c>
      <c r="R112"/>
      <c r="S112"/>
      <c r="T112"/>
      <c r="U112"/>
      <c r="V112"/>
      <c r="W112"/>
      <c r="X112"/>
      <c r="Y112"/>
      <c r="Z112"/>
      <c r="AC112" t="s">
        <v>341</v>
      </c>
    </row>
    <row r="113" spans="1:29" x14ac:dyDescent="0.45">
      <c r="A113">
        <f t="shared" si="11"/>
        <v>112</v>
      </c>
      <c r="B113" t="s">
        <v>151</v>
      </c>
      <c r="C113" t="s">
        <v>301</v>
      </c>
      <c r="D113" t="s">
        <v>20</v>
      </c>
      <c r="E113" t="s">
        <v>320</v>
      </c>
      <c r="F113" s="10">
        <v>21000</v>
      </c>
      <c r="G113">
        <v>9</v>
      </c>
      <c r="H113" s="9" t="str">
        <f t="shared" si="22"/>
        <v>B</v>
      </c>
      <c r="I113"/>
      <c r="J113"/>
      <c r="K113"/>
      <c r="L113"/>
      <c r="M113"/>
      <c r="N113"/>
      <c r="O113"/>
      <c r="P113"/>
      <c r="Q113"/>
      <c r="R113"/>
      <c r="S113"/>
      <c r="T113" t="s">
        <v>63</v>
      </c>
      <c r="U113"/>
      <c r="V113"/>
      <c r="W113"/>
      <c r="X113"/>
      <c r="Y113"/>
      <c r="Z113"/>
      <c r="AC113" t="s">
        <v>337</v>
      </c>
    </row>
    <row r="114" spans="1:29" x14ac:dyDescent="0.45">
      <c r="A114">
        <f t="shared" si="11"/>
        <v>113</v>
      </c>
      <c r="B114" t="s">
        <v>152</v>
      </c>
      <c r="C114" t="s">
        <v>311</v>
      </c>
      <c r="D114" t="s">
        <v>153</v>
      </c>
      <c r="E114" t="s">
        <v>320</v>
      </c>
      <c r="F114" s="10">
        <v>93</v>
      </c>
      <c r="G114">
        <v>8</v>
      </c>
      <c r="H114" s="9" t="str">
        <f t="shared" si="22"/>
        <v>B</v>
      </c>
      <c r="I114"/>
      <c r="J114"/>
      <c r="K114"/>
      <c r="L114"/>
      <c r="M114"/>
      <c r="N114"/>
      <c r="O114" t="s">
        <v>63</v>
      </c>
      <c r="P114"/>
      <c r="Q114"/>
      <c r="R114"/>
      <c r="S114"/>
      <c r="T114"/>
      <c r="U114"/>
      <c r="V114"/>
      <c r="W114"/>
      <c r="X114"/>
      <c r="Y114"/>
      <c r="Z114"/>
      <c r="AC114" t="s">
        <v>341</v>
      </c>
    </row>
    <row r="115" spans="1:29" x14ac:dyDescent="0.45">
      <c r="A115">
        <f t="shared" si="11"/>
        <v>114</v>
      </c>
      <c r="B115" t="s">
        <v>154</v>
      </c>
      <c r="C115" t="s">
        <v>305</v>
      </c>
      <c r="D115" t="s">
        <v>155</v>
      </c>
      <c r="E115" t="s">
        <v>90</v>
      </c>
      <c r="F115" s="10">
        <v>2</v>
      </c>
      <c r="G115">
        <v>6</v>
      </c>
      <c r="H115" s="9" t="str">
        <f>IF(G115&lt;=4, "C", IF(G115&lt;=8, "B", "A"))</f>
        <v>B</v>
      </c>
      <c r="I115"/>
      <c r="J115"/>
      <c r="K115"/>
      <c r="L115"/>
      <c r="M115"/>
      <c r="N115"/>
      <c r="O115"/>
      <c r="P115"/>
      <c r="Q115"/>
      <c r="R115"/>
      <c r="S115"/>
      <c r="T115"/>
      <c r="U115"/>
      <c r="V115"/>
      <c r="W115"/>
      <c r="X115" t="s">
        <v>63</v>
      </c>
      <c r="Y115"/>
      <c r="Z115"/>
      <c r="AC115" t="s">
        <v>341</v>
      </c>
    </row>
    <row r="116" spans="1:29" x14ac:dyDescent="0.45">
      <c r="A116">
        <f t="shared" si="11"/>
        <v>115</v>
      </c>
      <c r="B116" t="s">
        <v>156</v>
      </c>
      <c r="C116" t="s">
        <v>311</v>
      </c>
      <c r="D116" t="s">
        <v>157</v>
      </c>
      <c r="E116" t="s">
        <v>142</v>
      </c>
      <c r="F116" s="10">
        <v>44</v>
      </c>
      <c r="G116">
        <v>9</v>
      </c>
      <c r="H116" s="9" t="str">
        <f t="shared" ref="H116:H117" si="23">IF(G116&lt;=5, "C", IF(G116&lt;=10, "B", "A"))</f>
        <v>B</v>
      </c>
      <c r="I116"/>
      <c r="J116"/>
      <c r="K116"/>
      <c r="L116"/>
      <c r="M116"/>
      <c r="N116"/>
      <c r="O116"/>
      <c r="P116"/>
      <c r="Q116"/>
      <c r="R116"/>
      <c r="S116"/>
      <c r="T116"/>
      <c r="U116"/>
      <c r="V116" t="s">
        <v>63</v>
      </c>
      <c r="W116"/>
      <c r="X116"/>
      <c r="Y116"/>
      <c r="Z116"/>
      <c r="AC116" t="s">
        <v>341</v>
      </c>
    </row>
    <row r="117" spans="1:29" x14ac:dyDescent="0.45">
      <c r="A117">
        <f t="shared" si="11"/>
        <v>116</v>
      </c>
      <c r="B117" t="s">
        <v>158</v>
      </c>
      <c r="C117" t="s">
        <v>303</v>
      </c>
      <c r="D117" t="s">
        <v>159</v>
      </c>
      <c r="E117" t="s">
        <v>142</v>
      </c>
      <c r="F117" s="10">
        <v>2207</v>
      </c>
      <c r="G117">
        <v>7</v>
      </c>
      <c r="H117" s="9" t="str">
        <f t="shared" si="23"/>
        <v>B</v>
      </c>
      <c r="I117"/>
      <c r="J117"/>
      <c r="K117"/>
      <c r="L117"/>
      <c r="M117"/>
      <c r="N117"/>
      <c r="O117"/>
      <c r="P117"/>
      <c r="Q117"/>
      <c r="R117"/>
      <c r="S117"/>
      <c r="T117"/>
      <c r="U117"/>
      <c r="V117"/>
      <c r="W117"/>
      <c r="X117" t="s">
        <v>63</v>
      </c>
      <c r="Y117"/>
      <c r="Z117"/>
      <c r="AC117" t="s">
        <v>341</v>
      </c>
    </row>
    <row r="118" spans="1:29" x14ac:dyDescent="0.45">
      <c r="A118">
        <f t="shared" si="11"/>
        <v>117</v>
      </c>
      <c r="B118" t="s">
        <v>160</v>
      </c>
      <c r="C118" t="s">
        <v>313</v>
      </c>
      <c r="D118" t="s">
        <v>299</v>
      </c>
      <c r="E118" t="s">
        <v>11</v>
      </c>
      <c r="F118" s="10" t="s">
        <v>32</v>
      </c>
      <c r="G118"/>
      <c r="H118" s="13" t="s">
        <v>101</v>
      </c>
      <c r="I118"/>
      <c r="J118"/>
      <c r="K118"/>
      <c r="L118"/>
      <c r="M118"/>
      <c r="N118" t="s">
        <v>63</v>
      </c>
      <c r="O118"/>
      <c r="P118"/>
      <c r="Q118"/>
      <c r="R118"/>
      <c r="S118"/>
      <c r="T118"/>
      <c r="U118"/>
      <c r="V118"/>
      <c r="W118"/>
      <c r="X118"/>
      <c r="Y118"/>
      <c r="Z118"/>
      <c r="AC118" t="s">
        <v>101</v>
      </c>
    </row>
    <row r="119" spans="1:29" x14ac:dyDescent="0.45">
      <c r="A119">
        <f t="shared" si="11"/>
        <v>118</v>
      </c>
      <c r="B119" t="s">
        <v>161</v>
      </c>
      <c r="C119" t="s">
        <v>302</v>
      </c>
      <c r="D119" t="s">
        <v>282</v>
      </c>
      <c r="E119" t="s">
        <v>142</v>
      </c>
      <c r="F119" s="10">
        <v>903</v>
      </c>
      <c r="G119">
        <v>10</v>
      </c>
      <c r="H119" s="9" t="str">
        <f t="shared" ref="H119" si="24">IF(G119&lt;=5, "C", IF(G119&lt;=10, "B", "A"))</f>
        <v>B</v>
      </c>
      <c r="I119"/>
      <c r="J119"/>
      <c r="K119"/>
      <c r="L119"/>
      <c r="M119"/>
      <c r="N119"/>
      <c r="O119"/>
      <c r="P119"/>
      <c r="Q119"/>
      <c r="R119"/>
      <c r="S119"/>
      <c r="T119"/>
      <c r="U119"/>
      <c r="V119" t="s">
        <v>63</v>
      </c>
      <c r="W119"/>
      <c r="X119"/>
      <c r="Y119"/>
      <c r="Z119"/>
      <c r="AC119" t="s">
        <v>341</v>
      </c>
    </row>
    <row r="120" spans="1:29" x14ac:dyDescent="0.45">
      <c r="A120">
        <f t="shared" si="11"/>
        <v>119</v>
      </c>
      <c r="B120" t="s">
        <v>162</v>
      </c>
      <c r="C120" t="s">
        <v>311</v>
      </c>
      <c r="D120" t="s">
        <v>15</v>
      </c>
      <c r="E120" t="s">
        <v>11</v>
      </c>
      <c r="F120" s="10" t="s">
        <v>32</v>
      </c>
      <c r="G120"/>
      <c r="H120" s="13" t="s">
        <v>101</v>
      </c>
      <c r="I120"/>
      <c r="J120"/>
      <c r="K120"/>
      <c r="L120"/>
      <c r="M120"/>
      <c r="N120"/>
      <c r="O120" t="s">
        <v>63</v>
      </c>
      <c r="P120" t="s">
        <v>63</v>
      </c>
      <c r="Q120"/>
      <c r="R120"/>
      <c r="S120"/>
      <c r="T120"/>
      <c r="U120"/>
      <c r="V120" t="s">
        <v>63</v>
      </c>
      <c r="W120"/>
      <c r="X120" t="s">
        <v>63</v>
      </c>
      <c r="Y120"/>
      <c r="Z120"/>
      <c r="AC120" t="s">
        <v>101</v>
      </c>
    </row>
    <row r="121" spans="1:29" x14ac:dyDescent="0.45">
      <c r="A121">
        <f t="shared" si="11"/>
        <v>120</v>
      </c>
      <c r="B121" t="s">
        <v>163</v>
      </c>
      <c r="C121" t="s">
        <v>311</v>
      </c>
      <c r="D121" t="s">
        <v>147</v>
      </c>
      <c r="E121" t="s">
        <v>90</v>
      </c>
      <c r="F121" s="10">
        <v>26</v>
      </c>
      <c r="G121">
        <v>4</v>
      </c>
      <c r="H121" s="13" t="str">
        <f t="shared" ref="H121:H125" si="25">IF(G121&lt;=5, "C", IF(G121&lt;=10, "B", "A"))</f>
        <v>C</v>
      </c>
      <c r="I121"/>
      <c r="J121"/>
      <c r="K121"/>
      <c r="L121"/>
      <c r="M121"/>
      <c r="N121"/>
      <c r="O121"/>
      <c r="P121"/>
      <c r="Q121"/>
      <c r="R121"/>
      <c r="S121"/>
      <c r="T121"/>
      <c r="U121" t="s">
        <v>63</v>
      </c>
      <c r="V121" t="s">
        <v>63</v>
      </c>
      <c r="W121"/>
      <c r="X121"/>
      <c r="Y121"/>
      <c r="Z121"/>
      <c r="AB121" t="s">
        <v>63</v>
      </c>
      <c r="AC121" t="s">
        <v>357</v>
      </c>
    </row>
    <row r="122" spans="1:29" x14ac:dyDescent="0.45">
      <c r="A122">
        <f t="shared" si="11"/>
        <v>121</v>
      </c>
      <c r="B122" t="s">
        <v>164</v>
      </c>
      <c r="C122" t="s">
        <v>311</v>
      </c>
      <c r="D122" t="s">
        <v>147</v>
      </c>
      <c r="E122" t="s">
        <v>320</v>
      </c>
      <c r="F122" s="10">
        <v>63</v>
      </c>
      <c r="G122">
        <v>5</v>
      </c>
      <c r="H122" s="13" t="str">
        <f t="shared" si="25"/>
        <v>C</v>
      </c>
      <c r="I122"/>
      <c r="J122"/>
      <c r="K122"/>
      <c r="L122"/>
      <c r="M122"/>
      <c r="N122"/>
      <c r="O122"/>
      <c r="P122"/>
      <c r="Q122"/>
      <c r="R122"/>
      <c r="S122"/>
      <c r="T122"/>
      <c r="U122"/>
      <c r="V122"/>
      <c r="W122"/>
      <c r="X122" t="s">
        <v>63</v>
      </c>
      <c r="Y122"/>
      <c r="Z122"/>
      <c r="AC122" t="s">
        <v>340</v>
      </c>
    </row>
    <row r="123" spans="1:29" x14ac:dyDescent="0.45">
      <c r="A123">
        <f t="shared" si="11"/>
        <v>122</v>
      </c>
      <c r="B123" t="s">
        <v>165</v>
      </c>
      <c r="C123" t="s">
        <v>301</v>
      </c>
      <c r="D123" t="s">
        <v>20</v>
      </c>
      <c r="E123" t="s">
        <v>320</v>
      </c>
      <c r="F123" s="10">
        <v>7360</v>
      </c>
      <c r="G123">
        <v>9</v>
      </c>
      <c r="H123" s="9" t="str">
        <f t="shared" si="25"/>
        <v>B</v>
      </c>
      <c r="I123" t="s">
        <v>63</v>
      </c>
      <c r="J123"/>
      <c r="K123"/>
      <c r="L123"/>
      <c r="M123" t="s">
        <v>63</v>
      </c>
      <c r="N123"/>
      <c r="O123"/>
      <c r="P123"/>
      <c r="Q123"/>
      <c r="R123"/>
      <c r="S123"/>
      <c r="T123"/>
      <c r="U123"/>
      <c r="V123"/>
      <c r="W123"/>
      <c r="X123"/>
      <c r="Y123"/>
      <c r="Z123"/>
      <c r="AB123" t="s">
        <v>63</v>
      </c>
      <c r="AC123" t="s">
        <v>341</v>
      </c>
    </row>
    <row r="124" spans="1:29" x14ac:dyDescent="0.45">
      <c r="A124">
        <f t="shared" si="11"/>
        <v>123</v>
      </c>
      <c r="B124" t="s">
        <v>166</v>
      </c>
      <c r="C124" t="s">
        <v>301</v>
      </c>
      <c r="D124" t="s">
        <v>20</v>
      </c>
      <c r="E124" t="s">
        <v>321</v>
      </c>
      <c r="F124" s="10">
        <v>1067</v>
      </c>
      <c r="G124">
        <v>8</v>
      </c>
      <c r="H124" s="9" t="str">
        <f t="shared" si="25"/>
        <v>B</v>
      </c>
      <c r="I124"/>
      <c r="J124"/>
      <c r="K124"/>
      <c r="L124"/>
      <c r="M124"/>
      <c r="N124"/>
      <c r="O124"/>
      <c r="P124"/>
      <c r="Q124" t="s">
        <v>63</v>
      </c>
      <c r="R124"/>
      <c r="S124"/>
      <c r="T124"/>
      <c r="U124"/>
      <c r="V124"/>
      <c r="W124"/>
      <c r="X124"/>
      <c r="Y124"/>
      <c r="Z124"/>
      <c r="AC124" t="s">
        <v>337</v>
      </c>
    </row>
    <row r="125" spans="1:29" x14ac:dyDescent="0.45">
      <c r="A125">
        <f t="shared" si="11"/>
        <v>124</v>
      </c>
      <c r="B125" t="s">
        <v>167</v>
      </c>
      <c r="C125" t="s">
        <v>304</v>
      </c>
      <c r="D125" t="s">
        <v>168</v>
      </c>
      <c r="E125" t="s">
        <v>142</v>
      </c>
      <c r="F125" s="10">
        <v>319</v>
      </c>
      <c r="G125">
        <v>12</v>
      </c>
      <c r="H125" s="12" t="str">
        <f t="shared" si="25"/>
        <v>A</v>
      </c>
      <c r="I125"/>
      <c r="J125"/>
      <c r="K125"/>
      <c r="L125"/>
      <c r="M125"/>
      <c r="N125"/>
      <c r="O125" t="s">
        <v>63</v>
      </c>
      <c r="P125"/>
      <c r="Q125"/>
      <c r="R125"/>
      <c r="S125"/>
      <c r="T125"/>
      <c r="U125" t="s">
        <v>63</v>
      </c>
      <c r="V125" t="s">
        <v>63</v>
      </c>
      <c r="W125"/>
      <c r="X125"/>
      <c r="Y125"/>
      <c r="Z125"/>
      <c r="AC125" t="s">
        <v>341</v>
      </c>
    </row>
    <row r="126" spans="1:29" x14ac:dyDescent="0.45">
      <c r="A126">
        <f t="shared" si="11"/>
        <v>125</v>
      </c>
      <c r="B126" t="s">
        <v>169</v>
      </c>
      <c r="C126" t="s">
        <v>304</v>
      </c>
      <c r="D126" t="s">
        <v>168</v>
      </c>
      <c r="E126" t="s">
        <v>11</v>
      </c>
      <c r="F126" s="10" t="s">
        <v>32</v>
      </c>
      <c r="G126"/>
      <c r="H126" s="13" t="s">
        <v>101</v>
      </c>
      <c r="I126"/>
      <c r="J126"/>
      <c r="K126"/>
      <c r="L126"/>
      <c r="M126"/>
      <c r="N126"/>
      <c r="O126"/>
      <c r="P126"/>
      <c r="Q126" t="s">
        <v>63</v>
      </c>
      <c r="R126"/>
      <c r="S126" t="s">
        <v>63</v>
      </c>
      <c r="T126"/>
      <c r="U126"/>
      <c r="V126" t="s">
        <v>63</v>
      </c>
      <c r="W126"/>
      <c r="X126" t="s">
        <v>63</v>
      </c>
      <c r="Y126"/>
      <c r="Z126" t="s">
        <v>63</v>
      </c>
      <c r="AB126" t="s">
        <v>63</v>
      </c>
      <c r="AC126" t="s">
        <v>101</v>
      </c>
    </row>
    <row r="127" spans="1:29" x14ac:dyDescent="0.45">
      <c r="A127">
        <f t="shared" si="11"/>
        <v>126</v>
      </c>
      <c r="B127" t="s">
        <v>170</v>
      </c>
      <c r="C127" t="s">
        <v>303</v>
      </c>
      <c r="D127" t="s">
        <v>87</v>
      </c>
      <c r="E127" t="s">
        <v>319</v>
      </c>
      <c r="F127" s="10" t="s">
        <v>32</v>
      </c>
      <c r="G127"/>
      <c r="H127" s="13" t="s">
        <v>101</v>
      </c>
      <c r="I127"/>
      <c r="J127"/>
      <c r="K127"/>
      <c r="L127"/>
      <c r="M127"/>
      <c r="N127"/>
      <c r="O127"/>
      <c r="P127" t="s">
        <v>63</v>
      </c>
      <c r="Q127"/>
      <c r="R127"/>
      <c r="S127"/>
      <c r="T127"/>
      <c r="U127"/>
      <c r="V127"/>
      <c r="W127"/>
      <c r="X127"/>
      <c r="Y127"/>
      <c r="Z127"/>
      <c r="AC127" t="s">
        <v>351</v>
      </c>
    </row>
    <row r="128" spans="1:29" x14ac:dyDescent="0.45">
      <c r="A128">
        <f t="shared" si="11"/>
        <v>127</v>
      </c>
      <c r="B128" t="s">
        <v>171</v>
      </c>
      <c r="C128" t="s">
        <v>303</v>
      </c>
      <c r="D128" t="s">
        <v>286</v>
      </c>
      <c r="E128" t="s">
        <v>142</v>
      </c>
      <c r="F128" s="10">
        <v>244</v>
      </c>
      <c r="G128">
        <v>6</v>
      </c>
      <c r="H128" s="9" t="str">
        <f t="shared" ref="H128:H129" si="26">IF(G128&lt;=5, "C", IF(G128&lt;=10, "B", "A"))</f>
        <v>B</v>
      </c>
      <c r="I128"/>
      <c r="J128"/>
      <c r="K128"/>
      <c r="L128"/>
      <c r="M128"/>
      <c r="N128"/>
      <c r="O128"/>
      <c r="P128" t="s">
        <v>63</v>
      </c>
      <c r="Q128"/>
      <c r="R128"/>
      <c r="S128"/>
      <c r="T128"/>
      <c r="U128"/>
      <c r="V128"/>
      <c r="W128"/>
      <c r="X128"/>
      <c r="Y128"/>
      <c r="Z128"/>
      <c r="AC128" t="s">
        <v>337</v>
      </c>
    </row>
    <row r="129" spans="1:29" x14ac:dyDescent="0.45">
      <c r="A129">
        <f t="shared" si="11"/>
        <v>128</v>
      </c>
      <c r="B129" t="s">
        <v>172</v>
      </c>
      <c r="C129" t="s">
        <v>302</v>
      </c>
      <c r="D129" t="s">
        <v>282</v>
      </c>
      <c r="E129" t="s">
        <v>321</v>
      </c>
      <c r="F129" s="10">
        <v>200</v>
      </c>
      <c r="G129">
        <v>7</v>
      </c>
      <c r="H129" s="9" t="str">
        <f t="shared" si="26"/>
        <v>B</v>
      </c>
      <c r="I129"/>
      <c r="J129"/>
      <c r="K129"/>
      <c r="L129"/>
      <c r="M129"/>
      <c r="N129"/>
      <c r="O129"/>
      <c r="P129"/>
      <c r="Q129"/>
      <c r="R129" t="s">
        <v>63</v>
      </c>
      <c r="S129"/>
      <c r="T129"/>
      <c r="U129"/>
      <c r="V129"/>
      <c r="W129"/>
      <c r="X129"/>
      <c r="Y129"/>
      <c r="Z129"/>
      <c r="AC129" t="s">
        <v>356</v>
      </c>
    </row>
    <row r="130" spans="1:29" x14ac:dyDescent="0.45">
      <c r="A130">
        <f t="shared" si="11"/>
        <v>129</v>
      </c>
      <c r="B130" t="s">
        <v>173</v>
      </c>
      <c r="C130" t="s">
        <v>298</v>
      </c>
      <c r="D130" t="s">
        <v>298</v>
      </c>
      <c r="E130" t="s">
        <v>11</v>
      </c>
      <c r="F130" s="10" t="s">
        <v>32</v>
      </c>
      <c r="G130"/>
      <c r="H130" s="13" t="s">
        <v>101</v>
      </c>
      <c r="I130"/>
      <c r="J130"/>
      <c r="K130"/>
      <c r="L130" t="s">
        <v>63</v>
      </c>
      <c r="M130"/>
      <c r="N130"/>
      <c r="O130"/>
      <c r="P130"/>
      <c r="Q130"/>
      <c r="R130"/>
      <c r="S130"/>
      <c r="T130"/>
      <c r="U130"/>
      <c r="V130"/>
      <c r="W130"/>
      <c r="X130"/>
      <c r="Y130"/>
      <c r="Z130"/>
      <c r="AC130" t="s">
        <v>101</v>
      </c>
    </row>
    <row r="131" spans="1:29" x14ac:dyDescent="0.45">
      <c r="A131">
        <f t="shared" si="11"/>
        <v>130</v>
      </c>
      <c r="B131" t="s">
        <v>174</v>
      </c>
      <c r="C131" t="s">
        <v>303</v>
      </c>
      <c r="D131" t="s">
        <v>47</v>
      </c>
      <c r="E131" t="s">
        <v>321</v>
      </c>
      <c r="F131" s="10">
        <v>810</v>
      </c>
      <c r="G131">
        <v>9</v>
      </c>
      <c r="H131" s="9" t="str">
        <f t="shared" ref="H131" si="27">IF(G131&lt;=5, "C", IF(G131&lt;=10, "B", "A"))</f>
        <v>B</v>
      </c>
      <c r="I131"/>
      <c r="J131"/>
      <c r="K131"/>
      <c r="L131"/>
      <c r="M131"/>
      <c r="N131"/>
      <c r="O131"/>
      <c r="P131"/>
      <c r="Q131"/>
      <c r="R131" t="s">
        <v>63</v>
      </c>
      <c r="S131"/>
      <c r="T131"/>
      <c r="U131"/>
      <c r="V131"/>
      <c r="W131"/>
      <c r="X131"/>
      <c r="Y131"/>
      <c r="Z131"/>
      <c r="AC131" t="s">
        <v>341</v>
      </c>
    </row>
    <row r="132" spans="1:29" x14ac:dyDescent="0.45">
      <c r="A132">
        <f t="shared" ref="A132:A195" si="28">SUM(A131)+1</f>
        <v>131</v>
      </c>
      <c r="B132" t="s">
        <v>175</v>
      </c>
      <c r="C132" t="s">
        <v>72</v>
      </c>
      <c r="D132" t="s">
        <v>72</v>
      </c>
      <c r="E132" t="s">
        <v>11</v>
      </c>
      <c r="F132" s="10" t="s">
        <v>32</v>
      </c>
      <c r="G132"/>
      <c r="H132" s="13" t="s">
        <v>101</v>
      </c>
      <c r="I132"/>
      <c r="J132"/>
      <c r="K132"/>
      <c r="L132"/>
      <c r="M132"/>
      <c r="N132"/>
      <c r="O132"/>
      <c r="P132"/>
      <c r="Q132"/>
      <c r="R132"/>
      <c r="S132" t="s">
        <v>63</v>
      </c>
      <c r="T132"/>
      <c r="U132"/>
      <c r="V132"/>
      <c r="W132"/>
      <c r="X132"/>
      <c r="Y132"/>
      <c r="Z132"/>
      <c r="AC132" t="s">
        <v>101</v>
      </c>
    </row>
    <row r="133" spans="1:29" x14ac:dyDescent="0.45">
      <c r="A133">
        <f t="shared" si="28"/>
        <v>132</v>
      </c>
      <c r="B133" t="s">
        <v>176</v>
      </c>
      <c r="C133" t="s">
        <v>308</v>
      </c>
      <c r="D133" t="s">
        <v>177</v>
      </c>
      <c r="E133" t="s">
        <v>319</v>
      </c>
      <c r="F133" s="10">
        <v>704</v>
      </c>
      <c r="G133"/>
      <c r="H133" s="13" t="s">
        <v>101</v>
      </c>
      <c r="I133"/>
      <c r="J133"/>
      <c r="K133"/>
      <c r="L133"/>
      <c r="M133"/>
      <c r="N133"/>
      <c r="O133"/>
      <c r="P133"/>
      <c r="Q133"/>
      <c r="R133"/>
      <c r="S133"/>
      <c r="T133"/>
      <c r="U133"/>
      <c r="V133" t="s">
        <v>63</v>
      </c>
      <c r="W133"/>
      <c r="X133"/>
      <c r="Y133"/>
      <c r="Z133"/>
      <c r="AC133" t="s">
        <v>101</v>
      </c>
    </row>
    <row r="134" spans="1:29" x14ac:dyDescent="0.45">
      <c r="A134">
        <f t="shared" si="28"/>
        <v>133</v>
      </c>
      <c r="B134" t="s">
        <v>178</v>
      </c>
      <c r="C134" t="s">
        <v>304</v>
      </c>
      <c r="D134" t="s">
        <v>277</v>
      </c>
      <c r="E134" t="s">
        <v>9</v>
      </c>
      <c r="F134" s="10">
        <v>1</v>
      </c>
      <c r="G134">
        <v>5</v>
      </c>
      <c r="H134" s="9" t="str">
        <f>IF(G134&lt;=4, "C", IF(G134&lt;=8, "B", "A"))</f>
        <v>B</v>
      </c>
      <c r="I134"/>
      <c r="J134"/>
      <c r="K134"/>
      <c r="L134" t="s">
        <v>63</v>
      </c>
      <c r="M134"/>
      <c r="N134"/>
      <c r="O134"/>
      <c r="P134"/>
      <c r="Q134"/>
      <c r="R134"/>
      <c r="S134"/>
      <c r="T134"/>
      <c r="U134"/>
      <c r="V134"/>
      <c r="W134"/>
      <c r="X134"/>
      <c r="Y134"/>
      <c r="Z134"/>
      <c r="AC134" t="s">
        <v>351</v>
      </c>
    </row>
    <row r="135" spans="1:29" x14ac:dyDescent="0.45">
      <c r="A135">
        <f t="shared" si="28"/>
        <v>134</v>
      </c>
      <c r="B135" t="s">
        <v>179</v>
      </c>
      <c r="C135" t="s">
        <v>311</v>
      </c>
      <c r="D135" t="s">
        <v>15</v>
      </c>
      <c r="E135" t="s">
        <v>142</v>
      </c>
      <c r="F135" s="10">
        <v>282</v>
      </c>
      <c r="G135">
        <v>8</v>
      </c>
      <c r="H135" s="9" t="str">
        <f t="shared" ref="H135:H144" si="29">IF(G135&lt;=5, "C", IF(G135&lt;=10, "B", "A"))</f>
        <v>B</v>
      </c>
      <c r="I135"/>
      <c r="J135"/>
      <c r="K135"/>
      <c r="L135"/>
      <c r="M135"/>
      <c r="N135"/>
      <c r="O135"/>
      <c r="P135"/>
      <c r="Q135" t="s">
        <v>63</v>
      </c>
      <c r="R135"/>
      <c r="S135"/>
      <c r="T135"/>
      <c r="U135"/>
      <c r="V135"/>
      <c r="W135"/>
      <c r="X135"/>
      <c r="Y135"/>
      <c r="Z135"/>
      <c r="AC135" t="s">
        <v>349</v>
      </c>
    </row>
    <row r="136" spans="1:29" x14ac:dyDescent="0.45">
      <c r="A136">
        <f t="shared" si="28"/>
        <v>135</v>
      </c>
      <c r="B136" t="s">
        <v>180</v>
      </c>
      <c r="C136" t="s">
        <v>302</v>
      </c>
      <c r="D136" t="s">
        <v>45</v>
      </c>
      <c r="E136" t="s">
        <v>320</v>
      </c>
      <c r="F136" s="10">
        <v>973</v>
      </c>
      <c r="G136">
        <v>10</v>
      </c>
      <c r="H136" s="9" t="str">
        <f t="shared" si="29"/>
        <v>B</v>
      </c>
      <c r="I136"/>
      <c r="J136"/>
      <c r="K136"/>
      <c r="L136"/>
      <c r="M136" t="s">
        <v>63</v>
      </c>
      <c r="N136"/>
      <c r="O136"/>
      <c r="P136"/>
      <c r="Q136"/>
      <c r="R136"/>
      <c r="S136"/>
      <c r="T136"/>
      <c r="U136"/>
      <c r="V136"/>
      <c r="W136"/>
      <c r="X136"/>
      <c r="Y136"/>
      <c r="Z136"/>
      <c r="AC136" t="s">
        <v>341</v>
      </c>
    </row>
    <row r="137" spans="1:29" x14ac:dyDescent="0.45">
      <c r="A137">
        <f t="shared" si="28"/>
        <v>136</v>
      </c>
      <c r="B137" t="s">
        <v>181</v>
      </c>
      <c r="C137" t="s">
        <v>301</v>
      </c>
      <c r="D137" t="s">
        <v>29</v>
      </c>
      <c r="E137" t="s">
        <v>321</v>
      </c>
      <c r="F137" s="10">
        <v>870</v>
      </c>
      <c r="G137">
        <v>10</v>
      </c>
      <c r="H137" s="9" t="str">
        <f t="shared" si="29"/>
        <v>B</v>
      </c>
      <c r="I137"/>
      <c r="J137"/>
      <c r="K137"/>
      <c r="L137"/>
      <c r="M137"/>
      <c r="N137"/>
      <c r="O137"/>
      <c r="P137"/>
      <c r="Q137"/>
      <c r="R137"/>
      <c r="S137"/>
      <c r="T137"/>
      <c r="U137" t="s">
        <v>63</v>
      </c>
      <c r="V137" t="s">
        <v>63</v>
      </c>
      <c r="W137"/>
      <c r="X137"/>
      <c r="Y137"/>
      <c r="Z137"/>
      <c r="AC137" t="s">
        <v>341</v>
      </c>
    </row>
    <row r="138" spans="1:29" x14ac:dyDescent="0.45">
      <c r="A138">
        <f t="shared" si="28"/>
        <v>137</v>
      </c>
      <c r="B138" t="s">
        <v>182</v>
      </c>
      <c r="C138" t="s">
        <v>311</v>
      </c>
      <c r="D138" t="s">
        <v>279</v>
      </c>
      <c r="E138" t="s">
        <v>320</v>
      </c>
      <c r="F138" s="10">
        <v>28</v>
      </c>
      <c r="G138">
        <v>11</v>
      </c>
      <c r="H138" s="12" t="str">
        <f t="shared" si="29"/>
        <v>A</v>
      </c>
      <c r="I138"/>
      <c r="J138"/>
      <c r="K138"/>
      <c r="L138"/>
      <c r="M138"/>
      <c r="N138"/>
      <c r="O138"/>
      <c r="P138"/>
      <c r="Q138"/>
      <c r="R138"/>
      <c r="S138"/>
      <c r="T138"/>
      <c r="U138"/>
      <c r="V138" t="s">
        <v>63</v>
      </c>
      <c r="W138"/>
      <c r="X138"/>
      <c r="Y138"/>
      <c r="Z138"/>
      <c r="AC138" t="s">
        <v>341</v>
      </c>
    </row>
    <row r="139" spans="1:29" x14ac:dyDescent="0.45">
      <c r="A139">
        <f t="shared" si="28"/>
        <v>138</v>
      </c>
      <c r="B139" t="s">
        <v>183</v>
      </c>
      <c r="C139" t="s">
        <v>311</v>
      </c>
      <c r="D139" t="s">
        <v>147</v>
      </c>
      <c r="E139" t="s">
        <v>320</v>
      </c>
      <c r="F139" s="10">
        <v>51</v>
      </c>
      <c r="G139">
        <v>10</v>
      </c>
      <c r="H139" s="9" t="str">
        <f t="shared" si="29"/>
        <v>B</v>
      </c>
      <c r="I139"/>
      <c r="J139"/>
      <c r="K139"/>
      <c r="L139"/>
      <c r="M139"/>
      <c r="N139"/>
      <c r="O139"/>
      <c r="P139"/>
      <c r="Q139"/>
      <c r="R139"/>
      <c r="S139"/>
      <c r="T139"/>
      <c r="U139"/>
      <c r="V139"/>
      <c r="W139"/>
      <c r="X139" t="s">
        <v>63</v>
      </c>
      <c r="Y139"/>
      <c r="Z139"/>
      <c r="AC139" t="s">
        <v>341</v>
      </c>
    </row>
    <row r="140" spans="1:29" x14ac:dyDescent="0.45">
      <c r="A140">
        <f t="shared" si="28"/>
        <v>139</v>
      </c>
      <c r="B140" t="s">
        <v>184</v>
      </c>
      <c r="C140" t="s">
        <v>301</v>
      </c>
      <c r="D140" t="s">
        <v>13</v>
      </c>
      <c r="E140" t="s">
        <v>321</v>
      </c>
      <c r="F140" s="10">
        <v>464</v>
      </c>
      <c r="G140">
        <v>10</v>
      </c>
      <c r="H140" s="9" t="str">
        <f t="shared" si="29"/>
        <v>B</v>
      </c>
      <c r="I140"/>
      <c r="J140"/>
      <c r="K140"/>
      <c r="L140"/>
      <c r="M140"/>
      <c r="N140"/>
      <c r="O140"/>
      <c r="P140"/>
      <c r="Q140"/>
      <c r="R140"/>
      <c r="S140"/>
      <c r="T140"/>
      <c r="U140"/>
      <c r="V140"/>
      <c r="W140"/>
      <c r="X140" t="s">
        <v>63</v>
      </c>
      <c r="Y140"/>
      <c r="Z140"/>
      <c r="AC140" t="s">
        <v>341</v>
      </c>
    </row>
    <row r="141" spans="1:29" x14ac:dyDescent="0.45">
      <c r="A141">
        <f t="shared" si="28"/>
        <v>140</v>
      </c>
      <c r="B141" t="s">
        <v>185</v>
      </c>
      <c r="C141" t="s">
        <v>311</v>
      </c>
      <c r="D141" t="s">
        <v>103</v>
      </c>
      <c r="E141" t="s">
        <v>142</v>
      </c>
      <c r="F141" s="10">
        <v>300</v>
      </c>
      <c r="G141">
        <v>11</v>
      </c>
      <c r="H141" s="12" t="str">
        <f t="shared" si="29"/>
        <v>A</v>
      </c>
      <c r="I141"/>
      <c r="J141"/>
      <c r="K141"/>
      <c r="L141"/>
      <c r="M141"/>
      <c r="N141"/>
      <c r="O141"/>
      <c r="P141"/>
      <c r="Q141" t="s">
        <v>63</v>
      </c>
      <c r="R141"/>
      <c r="S141"/>
      <c r="T141"/>
      <c r="U141"/>
      <c r="V141"/>
      <c r="W141"/>
      <c r="X141"/>
      <c r="Y141"/>
      <c r="Z141"/>
      <c r="AC141" t="s">
        <v>337</v>
      </c>
    </row>
    <row r="142" spans="1:29" x14ac:dyDescent="0.45">
      <c r="A142">
        <f t="shared" si="28"/>
        <v>141</v>
      </c>
      <c r="B142" t="s">
        <v>186</v>
      </c>
      <c r="C142" t="s">
        <v>311</v>
      </c>
      <c r="D142" t="s">
        <v>103</v>
      </c>
      <c r="E142" t="s">
        <v>320</v>
      </c>
      <c r="F142" s="10">
        <v>500</v>
      </c>
      <c r="G142">
        <v>10</v>
      </c>
      <c r="H142" s="9" t="str">
        <f t="shared" si="29"/>
        <v>B</v>
      </c>
      <c r="I142"/>
      <c r="J142"/>
      <c r="K142"/>
      <c r="L142"/>
      <c r="M142"/>
      <c r="N142"/>
      <c r="O142"/>
      <c r="P142"/>
      <c r="Q142" t="s">
        <v>63</v>
      </c>
      <c r="R142"/>
      <c r="S142"/>
      <c r="T142"/>
      <c r="U142"/>
      <c r="V142"/>
      <c r="W142"/>
      <c r="X142"/>
      <c r="Y142"/>
      <c r="Z142"/>
      <c r="AC142" t="s">
        <v>337</v>
      </c>
    </row>
    <row r="143" spans="1:29" x14ac:dyDescent="0.45">
      <c r="A143">
        <f t="shared" si="28"/>
        <v>142</v>
      </c>
      <c r="B143" t="s">
        <v>187</v>
      </c>
      <c r="C143" t="s">
        <v>311</v>
      </c>
      <c r="D143" t="s">
        <v>188</v>
      </c>
      <c r="E143" t="s">
        <v>321</v>
      </c>
      <c r="F143" s="10">
        <v>450</v>
      </c>
      <c r="G143">
        <v>10</v>
      </c>
      <c r="H143" s="9" t="str">
        <f t="shared" si="29"/>
        <v>B</v>
      </c>
      <c r="I143"/>
      <c r="J143"/>
      <c r="K143"/>
      <c r="L143"/>
      <c r="M143"/>
      <c r="N143"/>
      <c r="O143"/>
      <c r="P143"/>
      <c r="Q143"/>
      <c r="R143"/>
      <c r="S143" t="s">
        <v>63</v>
      </c>
      <c r="T143"/>
      <c r="U143"/>
      <c r="V143"/>
      <c r="W143"/>
      <c r="X143"/>
      <c r="Y143"/>
      <c r="Z143"/>
      <c r="AC143" t="s">
        <v>350</v>
      </c>
    </row>
    <row r="144" spans="1:29" x14ac:dyDescent="0.45">
      <c r="A144">
        <f t="shared" si="28"/>
        <v>143</v>
      </c>
      <c r="B144" t="s">
        <v>189</v>
      </c>
      <c r="C144" t="s">
        <v>311</v>
      </c>
      <c r="D144" t="s">
        <v>15</v>
      </c>
      <c r="E144" t="s">
        <v>142</v>
      </c>
      <c r="F144" s="10">
        <v>100</v>
      </c>
      <c r="G144">
        <v>3</v>
      </c>
      <c r="H144" s="13" t="str">
        <f t="shared" si="29"/>
        <v>C</v>
      </c>
      <c r="I144"/>
      <c r="J144"/>
      <c r="K144"/>
      <c r="L144"/>
      <c r="M144"/>
      <c r="N144"/>
      <c r="O144"/>
      <c r="P144"/>
      <c r="Q144"/>
      <c r="R144"/>
      <c r="S144"/>
      <c r="T144"/>
      <c r="U144"/>
      <c r="V144"/>
      <c r="W144" t="s">
        <v>63</v>
      </c>
      <c r="X144"/>
      <c r="Y144"/>
      <c r="Z144"/>
      <c r="AC144" t="s">
        <v>341</v>
      </c>
    </row>
    <row r="145" spans="1:29" x14ac:dyDescent="0.45">
      <c r="A145">
        <f t="shared" si="28"/>
        <v>144</v>
      </c>
      <c r="B145" t="s">
        <v>190</v>
      </c>
      <c r="C145" t="s">
        <v>311</v>
      </c>
      <c r="D145" t="s">
        <v>15</v>
      </c>
      <c r="E145" t="s">
        <v>319</v>
      </c>
      <c r="F145" s="10" t="s">
        <v>32</v>
      </c>
      <c r="G145"/>
      <c r="H145" s="13" t="s">
        <v>101</v>
      </c>
      <c r="I145"/>
      <c r="J145"/>
      <c r="K145"/>
      <c r="L145"/>
      <c r="M145"/>
      <c r="N145"/>
      <c r="O145"/>
      <c r="P145"/>
      <c r="Q145"/>
      <c r="R145"/>
      <c r="S145"/>
      <c r="T145"/>
      <c r="U145"/>
      <c r="V145" t="s">
        <v>63</v>
      </c>
      <c r="W145"/>
      <c r="X145"/>
      <c r="Y145"/>
      <c r="Z145"/>
      <c r="AC145" t="s">
        <v>101</v>
      </c>
    </row>
    <row r="146" spans="1:29" x14ac:dyDescent="0.45">
      <c r="A146">
        <f t="shared" si="28"/>
        <v>145</v>
      </c>
      <c r="B146" t="s">
        <v>191</v>
      </c>
      <c r="C146" t="s">
        <v>311</v>
      </c>
      <c r="D146" t="s">
        <v>153</v>
      </c>
      <c r="E146" t="s">
        <v>321</v>
      </c>
      <c r="F146" s="10">
        <v>144</v>
      </c>
      <c r="G146">
        <v>9</v>
      </c>
      <c r="H146" s="9" t="str">
        <f t="shared" ref="H146" si="30">IF(G146&lt;=5, "C", IF(G146&lt;=10, "B", "A"))</f>
        <v>B</v>
      </c>
      <c r="I146"/>
      <c r="J146"/>
      <c r="K146"/>
      <c r="L146"/>
      <c r="M146"/>
      <c r="N146"/>
      <c r="O146"/>
      <c r="P146"/>
      <c r="Q146"/>
      <c r="R146"/>
      <c r="S146" t="s">
        <v>63</v>
      </c>
      <c r="T146"/>
      <c r="U146"/>
      <c r="V146"/>
      <c r="W146"/>
      <c r="X146"/>
      <c r="Y146"/>
      <c r="Z146"/>
      <c r="AC146" t="s">
        <v>341</v>
      </c>
    </row>
    <row r="147" spans="1:29" x14ac:dyDescent="0.45">
      <c r="A147">
        <f t="shared" si="28"/>
        <v>146</v>
      </c>
      <c r="B147" t="s">
        <v>192</v>
      </c>
      <c r="C147" t="s">
        <v>301</v>
      </c>
      <c r="D147" t="s">
        <v>193</v>
      </c>
      <c r="E147" t="s">
        <v>11</v>
      </c>
      <c r="F147" s="10" t="s">
        <v>32</v>
      </c>
      <c r="G147"/>
      <c r="H147" s="13" t="s">
        <v>101</v>
      </c>
      <c r="I147"/>
      <c r="J147"/>
      <c r="K147"/>
      <c r="L147"/>
      <c r="M147"/>
      <c r="N147" t="s">
        <v>63</v>
      </c>
      <c r="O147"/>
      <c r="P147"/>
      <c r="Q147"/>
      <c r="R147"/>
      <c r="S147"/>
      <c r="T147"/>
      <c r="U147"/>
      <c r="V147"/>
      <c r="W147"/>
      <c r="X147"/>
      <c r="Y147"/>
      <c r="Z147"/>
      <c r="AC147" t="s">
        <v>101</v>
      </c>
    </row>
    <row r="148" spans="1:29" x14ac:dyDescent="0.45">
      <c r="A148">
        <f t="shared" si="28"/>
        <v>147</v>
      </c>
      <c r="B148" t="s">
        <v>194</v>
      </c>
      <c r="C148" t="s">
        <v>301</v>
      </c>
      <c r="D148" t="s">
        <v>29</v>
      </c>
      <c r="E148" t="s">
        <v>142</v>
      </c>
      <c r="F148" s="10">
        <v>2057</v>
      </c>
      <c r="G148">
        <v>11</v>
      </c>
      <c r="H148" s="12" t="str">
        <f t="shared" ref="H148" si="31">IF(G148&lt;=5, "C", IF(G148&lt;=10, "B", "A"))</f>
        <v>A</v>
      </c>
      <c r="I148"/>
      <c r="J148"/>
      <c r="K148"/>
      <c r="L148"/>
      <c r="M148"/>
      <c r="N148"/>
      <c r="O148"/>
      <c r="P148" t="s">
        <v>63</v>
      </c>
      <c r="Q148"/>
      <c r="R148"/>
      <c r="S148"/>
      <c r="T148"/>
      <c r="U148"/>
      <c r="V148"/>
      <c r="W148"/>
      <c r="X148"/>
      <c r="Y148"/>
      <c r="Z148"/>
      <c r="AC148" t="s">
        <v>340</v>
      </c>
    </row>
    <row r="149" spans="1:29" x14ac:dyDescent="0.45">
      <c r="A149">
        <f t="shared" si="28"/>
        <v>148</v>
      </c>
      <c r="B149" t="s">
        <v>195</v>
      </c>
      <c r="C149" t="s">
        <v>304</v>
      </c>
      <c r="D149" t="s">
        <v>278</v>
      </c>
      <c r="E149" t="s">
        <v>9</v>
      </c>
      <c r="F149" s="10">
        <v>1</v>
      </c>
      <c r="G149">
        <v>5</v>
      </c>
      <c r="H149" s="9" t="str">
        <f>IF(G149&lt;=4, "C", IF(G149&lt;=8, "B", "A"))</f>
        <v>B</v>
      </c>
      <c r="I149"/>
      <c r="J149"/>
      <c r="K149"/>
      <c r="L149" t="s">
        <v>63</v>
      </c>
      <c r="M149"/>
      <c r="N149"/>
      <c r="O149"/>
      <c r="P149"/>
      <c r="Q149"/>
      <c r="R149"/>
      <c r="S149"/>
      <c r="T149"/>
      <c r="U149"/>
      <c r="V149"/>
      <c r="W149"/>
      <c r="X149"/>
      <c r="Y149"/>
      <c r="Z149"/>
      <c r="AC149" t="s">
        <v>351</v>
      </c>
    </row>
    <row r="150" spans="1:29" x14ac:dyDescent="0.45">
      <c r="A150">
        <f t="shared" si="28"/>
        <v>149</v>
      </c>
      <c r="B150" t="s">
        <v>197</v>
      </c>
      <c r="C150" t="s">
        <v>311</v>
      </c>
      <c r="D150" t="s">
        <v>15</v>
      </c>
      <c r="E150" t="s">
        <v>142</v>
      </c>
      <c r="F150" s="10">
        <v>357</v>
      </c>
      <c r="G150">
        <v>11</v>
      </c>
      <c r="H150" s="12" t="str">
        <f t="shared" ref="H150:H153" si="32">IF(G150&lt;=5, "C", IF(G150&lt;=10, "B", "A"))</f>
        <v>A</v>
      </c>
      <c r="I150"/>
      <c r="J150"/>
      <c r="K150"/>
      <c r="L150"/>
      <c r="M150"/>
      <c r="N150"/>
      <c r="O150"/>
      <c r="P150"/>
      <c r="Q150"/>
      <c r="R150"/>
      <c r="S150"/>
      <c r="T150"/>
      <c r="U150"/>
      <c r="V150"/>
      <c r="W150" t="s">
        <v>63</v>
      </c>
      <c r="X150"/>
      <c r="Y150"/>
      <c r="Z150"/>
      <c r="AC150" t="s">
        <v>341</v>
      </c>
    </row>
    <row r="151" spans="1:29" x14ac:dyDescent="0.45">
      <c r="A151">
        <f t="shared" si="28"/>
        <v>150</v>
      </c>
      <c r="B151" t="s">
        <v>198</v>
      </c>
      <c r="C151" t="s">
        <v>303</v>
      </c>
      <c r="D151" t="s">
        <v>74</v>
      </c>
      <c r="E151" t="s">
        <v>320</v>
      </c>
      <c r="F151" s="10">
        <v>545</v>
      </c>
      <c r="G151">
        <v>6</v>
      </c>
      <c r="H151" s="9" t="str">
        <f t="shared" si="32"/>
        <v>B</v>
      </c>
      <c r="I151"/>
      <c r="J151"/>
      <c r="K151"/>
      <c r="L151"/>
      <c r="M151"/>
      <c r="N151"/>
      <c r="O151"/>
      <c r="P151"/>
      <c r="Q151"/>
      <c r="R151"/>
      <c r="S151" t="s">
        <v>63</v>
      </c>
      <c r="T151"/>
      <c r="U151"/>
      <c r="V151"/>
      <c r="W151"/>
      <c r="X151"/>
      <c r="Y151"/>
      <c r="Z151"/>
      <c r="AC151" t="s">
        <v>341</v>
      </c>
    </row>
    <row r="152" spans="1:29" x14ac:dyDescent="0.45">
      <c r="A152">
        <f t="shared" si="28"/>
        <v>151</v>
      </c>
      <c r="B152" t="s">
        <v>199</v>
      </c>
      <c r="C152" t="s">
        <v>302</v>
      </c>
      <c r="D152" t="s">
        <v>85</v>
      </c>
      <c r="E152" t="s">
        <v>320</v>
      </c>
      <c r="F152" s="10">
        <v>497</v>
      </c>
      <c r="G152">
        <v>11</v>
      </c>
      <c r="H152" s="12" t="str">
        <f t="shared" si="32"/>
        <v>A</v>
      </c>
      <c r="I152"/>
      <c r="J152"/>
      <c r="K152"/>
      <c r="L152"/>
      <c r="M152"/>
      <c r="N152"/>
      <c r="O152"/>
      <c r="P152"/>
      <c r="Q152"/>
      <c r="R152"/>
      <c r="S152" t="s">
        <v>63</v>
      </c>
      <c r="T152"/>
      <c r="U152"/>
      <c r="V152"/>
      <c r="W152"/>
      <c r="X152"/>
      <c r="Y152"/>
      <c r="Z152"/>
      <c r="AC152" t="s">
        <v>342</v>
      </c>
    </row>
    <row r="153" spans="1:29" x14ac:dyDescent="0.45">
      <c r="A153">
        <f t="shared" si="28"/>
        <v>152</v>
      </c>
      <c r="B153" t="s">
        <v>200</v>
      </c>
      <c r="C153" t="s">
        <v>311</v>
      </c>
      <c r="D153" t="s">
        <v>201</v>
      </c>
      <c r="E153" t="s">
        <v>320</v>
      </c>
      <c r="F153" s="10">
        <v>6884</v>
      </c>
      <c r="G153">
        <v>10</v>
      </c>
      <c r="H153" s="9" t="str">
        <f t="shared" si="32"/>
        <v>B</v>
      </c>
      <c r="I153"/>
      <c r="J153"/>
      <c r="K153"/>
      <c r="L153"/>
      <c r="M153"/>
      <c r="N153"/>
      <c r="O153"/>
      <c r="P153"/>
      <c r="Q153"/>
      <c r="R153" t="s">
        <v>63</v>
      </c>
      <c r="S153"/>
      <c r="T153"/>
      <c r="U153"/>
      <c r="V153"/>
      <c r="W153"/>
      <c r="X153"/>
      <c r="Y153"/>
      <c r="Z153"/>
      <c r="AC153" t="s">
        <v>339</v>
      </c>
    </row>
    <row r="154" spans="1:29" x14ac:dyDescent="0.45">
      <c r="A154">
        <f t="shared" si="28"/>
        <v>153</v>
      </c>
      <c r="B154" t="s">
        <v>202</v>
      </c>
      <c r="C154" t="s">
        <v>311</v>
      </c>
      <c r="D154" t="s">
        <v>147</v>
      </c>
      <c r="E154" t="s">
        <v>319</v>
      </c>
      <c r="F154" s="10">
        <v>1284</v>
      </c>
      <c r="G154"/>
      <c r="H154" s="13" t="s">
        <v>101</v>
      </c>
      <c r="I154"/>
      <c r="J154"/>
      <c r="K154"/>
      <c r="L154"/>
      <c r="M154"/>
      <c r="N154"/>
      <c r="O154"/>
      <c r="P154"/>
      <c r="Q154"/>
      <c r="R154"/>
      <c r="S154"/>
      <c r="T154"/>
      <c r="U154"/>
      <c r="V154"/>
      <c r="W154"/>
      <c r="X154" t="s">
        <v>63</v>
      </c>
      <c r="Y154"/>
      <c r="Z154"/>
      <c r="AC154" t="s">
        <v>342</v>
      </c>
    </row>
    <row r="155" spans="1:29" x14ac:dyDescent="0.45">
      <c r="A155">
        <f t="shared" si="28"/>
        <v>154</v>
      </c>
      <c r="B155" t="s">
        <v>203</v>
      </c>
      <c r="C155" t="s">
        <v>303</v>
      </c>
      <c r="D155" t="s">
        <v>47</v>
      </c>
      <c r="E155" t="s">
        <v>9</v>
      </c>
      <c r="F155" s="10">
        <v>1</v>
      </c>
      <c r="G155">
        <v>3</v>
      </c>
      <c r="H155" s="13" t="str">
        <f>IF(G155&lt;=4, "C", IF(G155&lt;=8, "B", "A"))</f>
        <v>C</v>
      </c>
      <c r="I155"/>
      <c r="J155"/>
      <c r="K155"/>
      <c r="L155"/>
      <c r="M155"/>
      <c r="N155"/>
      <c r="O155"/>
      <c r="P155"/>
      <c r="Q155"/>
      <c r="R155"/>
      <c r="S155"/>
      <c r="T155" t="s">
        <v>63</v>
      </c>
      <c r="U155"/>
      <c r="V155"/>
      <c r="W155"/>
      <c r="X155"/>
      <c r="Y155"/>
      <c r="Z155"/>
      <c r="AC155" t="s">
        <v>339</v>
      </c>
    </row>
    <row r="156" spans="1:29" x14ac:dyDescent="0.45">
      <c r="A156">
        <f t="shared" si="28"/>
        <v>155</v>
      </c>
      <c r="B156" t="s">
        <v>204</v>
      </c>
      <c r="C156" t="s">
        <v>72</v>
      </c>
      <c r="D156" t="s">
        <v>72</v>
      </c>
      <c r="E156" t="s">
        <v>319</v>
      </c>
      <c r="F156" s="10" t="s">
        <v>32</v>
      </c>
      <c r="G156"/>
      <c r="H156" s="13" t="s">
        <v>101</v>
      </c>
      <c r="I156"/>
      <c r="J156"/>
      <c r="K156"/>
      <c r="L156"/>
      <c r="M156"/>
      <c r="N156"/>
      <c r="O156"/>
      <c r="P156"/>
      <c r="Q156"/>
      <c r="R156"/>
      <c r="S156"/>
      <c r="T156"/>
      <c r="U156"/>
      <c r="V156"/>
      <c r="W156"/>
      <c r="X156"/>
      <c r="Y156"/>
      <c r="Z156"/>
      <c r="AB156" t="s">
        <v>63</v>
      </c>
      <c r="AC156" t="s">
        <v>101</v>
      </c>
    </row>
    <row r="157" spans="1:29" x14ac:dyDescent="0.45">
      <c r="A157">
        <f t="shared" si="28"/>
        <v>156</v>
      </c>
      <c r="B157" t="s">
        <v>205</v>
      </c>
      <c r="C157" t="s">
        <v>311</v>
      </c>
      <c r="D157" t="s">
        <v>15</v>
      </c>
      <c r="E157" t="s">
        <v>142</v>
      </c>
      <c r="F157" s="10">
        <v>305</v>
      </c>
      <c r="G157">
        <v>11</v>
      </c>
      <c r="H157" s="12" t="str">
        <f t="shared" ref="H157" si="33">IF(G157&lt;=5, "C", IF(G157&lt;=10, "B", "A"))</f>
        <v>A</v>
      </c>
      <c r="I157"/>
      <c r="J157"/>
      <c r="K157"/>
      <c r="L157"/>
      <c r="M157"/>
      <c r="N157"/>
      <c r="O157"/>
      <c r="P157"/>
      <c r="Q157"/>
      <c r="R157" t="s">
        <v>63</v>
      </c>
      <c r="S157"/>
      <c r="T157" t="s">
        <v>63</v>
      </c>
      <c r="U157"/>
      <c r="V157"/>
      <c r="W157"/>
      <c r="X157"/>
      <c r="Y157"/>
      <c r="Z157"/>
      <c r="AB157" t="s">
        <v>63</v>
      </c>
      <c r="AC157" t="s">
        <v>338</v>
      </c>
    </row>
    <row r="158" spans="1:29" x14ac:dyDescent="0.45">
      <c r="A158">
        <f t="shared" si="28"/>
        <v>157</v>
      </c>
      <c r="B158" t="s">
        <v>206</v>
      </c>
      <c r="C158" t="s">
        <v>305</v>
      </c>
      <c r="D158" t="s">
        <v>293</v>
      </c>
      <c r="E158" t="s">
        <v>320</v>
      </c>
      <c r="F158" s="10">
        <v>127</v>
      </c>
      <c r="G158">
        <v>10</v>
      </c>
      <c r="H158" s="12" t="s">
        <v>323</v>
      </c>
      <c r="I158"/>
      <c r="J158"/>
      <c r="K158"/>
      <c r="L158"/>
      <c r="M158"/>
      <c r="N158"/>
      <c r="O158"/>
      <c r="P158" t="s">
        <v>63</v>
      </c>
      <c r="Q158"/>
      <c r="R158"/>
      <c r="S158"/>
      <c r="T158"/>
      <c r="U158"/>
      <c r="V158"/>
      <c r="W158"/>
      <c r="X158"/>
      <c r="Y158"/>
      <c r="Z158"/>
      <c r="AC158" t="s">
        <v>340</v>
      </c>
    </row>
    <row r="159" spans="1:29" x14ac:dyDescent="0.45">
      <c r="A159">
        <f t="shared" si="28"/>
        <v>158</v>
      </c>
      <c r="B159" t="s">
        <v>207</v>
      </c>
      <c r="C159" t="s">
        <v>311</v>
      </c>
      <c r="D159" t="s">
        <v>153</v>
      </c>
      <c r="E159" t="s">
        <v>9</v>
      </c>
      <c r="F159" s="10">
        <v>2</v>
      </c>
      <c r="G159">
        <v>7</v>
      </c>
      <c r="H159" s="9" t="str">
        <f t="shared" ref="H159:H160" si="34">IF(G159&lt;=4, "C", IF(G159&lt;=8, "B", "A"))</f>
        <v>B</v>
      </c>
      <c r="I159"/>
      <c r="J159"/>
      <c r="K159"/>
      <c r="L159"/>
      <c r="M159"/>
      <c r="N159"/>
      <c r="O159"/>
      <c r="P159"/>
      <c r="Q159"/>
      <c r="R159"/>
      <c r="S159"/>
      <c r="T159" t="s">
        <v>63</v>
      </c>
      <c r="U159"/>
      <c r="V159"/>
      <c r="W159"/>
      <c r="X159"/>
      <c r="Y159"/>
      <c r="Z159"/>
      <c r="AC159" t="s">
        <v>339</v>
      </c>
    </row>
    <row r="160" spans="1:29" x14ac:dyDescent="0.45">
      <c r="A160">
        <f t="shared" si="28"/>
        <v>159</v>
      </c>
      <c r="B160" t="s">
        <v>208</v>
      </c>
      <c r="C160" t="s">
        <v>311</v>
      </c>
      <c r="D160" t="s">
        <v>153</v>
      </c>
      <c r="E160" t="s">
        <v>9</v>
      </c>
      <c r="F160" s="10">
        <v>1</v>
      </c>
      <c r="G160">
        <v>4</v>
      </c>
      <c r="H160" s="13" t="str">
        <f t="shared" si="34"/>
        <v>C</v>
      </c>
      <c r="I160"/>
      <c r="J160"/>
      <c r="K160"/>
      <c r="L160"/>
      <c r="M160"/>
      <c r="N160"/>
      <c r="O160"/>
      <c r="P160"/>
      <c r="Q160"/>
      <c r="R160"/>
      <c r="S160"/>
      <c r="T160" t="s">
        <v>63</v>
      </c>
      <c r="U160"/>
      <c r="V160"/>
      <c r="W160"/>
      <c r="X160"/>
      <c r="Y160"/>
      <c r="Z160"/>
      <c r="AC160" t="s">
        <v>339</v>
      </c>
    </row>
    <row r="161" spans="1:29" x14ac:dyDescent="0.45">
      <c r="A161">
        <f t="shared" si="28"/>
        <v>160</v>
      </c>
      <c r="B161" t="s">
        <v>209</v>
      </c>
      <c r="C161" t="s">
        <v>298</v>
      </c>
      <c r="D161" t="s">
        <v>210</v>
      </c>
      <c r="E161" t="s">
        <v>319</v>
      </c>
      <c r="F161" s="10" t="s">
        <v>32</v>
      </c>
      <c r="G161"/>
      <c r="H161" s="13" t="s">
        <v>101</v>
      </c>
      <c r="I161"/>
      <c r="J161"/>
      <c r="K161"/>
      <c r="L161"/>
      <c r="M161"/>
      <c r="N161"/>
      <c r="O161" t="s">
        <v>63</v>
      </c>
      <c r="P161"/>
      <c r="Q161"/>
      <c r="R161"/>
      <c r="S161"/>
      <c r="T161"/>
      <c r="U161"/>
      <c r="V161"/>
      <c r="W161"/>
      <c r="X161"/>
      <c r="Y161"/>
      <c r="Z161"/>
      <c r="AC161" t="s">
        <v>101</v>
      </c>
    </row>
    <row r="162" spans="1:29" x14ac:dyDescent="0.45">
      <c r="A162">
        <f t="shared" si="28"/>
        <v>161</v>
      </c>
      <c r="B162" t="s">
        <v>211</v>
      </c>
      <c r="C162" t="s">
        <v>301</v>
      </c>
      <c r="D162" t="s">
        <v>29</v>
      </c>
      <c r="E162" t="s">
        <v>11</v>
      </c>
      <c r="F162" s="10" t="s">
        <v>32</v>
      </c>
      <c r="G162"/>
      <c r="H162" s="13" t="s">
        <v>101</v>
      </c>
      <c r="I162"/>
      <c r="J162"/>
      <c r="K162"/>
      <c r="L162"/>
      <c r="M162"/>
      <c r="N162"/>
      <c r="O162"/>
      <c r="P162"/>
      <c r="Q162"/>
      <c r="R162"/>
      <c r="S162"/>
      <c r="T162"/>
      <c r="U162"/>
      <c r="V162"/>
      <c r="W162"/>
      <c r="X162"/>
      <c r="Y162"/>
      <c r="Z162" t="s">
        <v>63</v>
      </c>
      <c r="AC162" t="s">
        <v>101</v>
      </c>
    </row>
    <row r="163" spans="1:29" x14ac:dyDescent="0.45">
      <c r="A163">
        <f t="shared" si="28"/>
        <v>162</v>
      </c>
      <c r="B163" t="s">
        <v>212</v>
      </c>
      <c r="C163" t="s">
        <v>311</v>
      </c>
      <c r="D163" t="s">
        <v>15</v>
      </c>
      <c r="E163" t="s">
        <v>142</v>
      </c>
      <c r="F163" s="10">
        <v>115</v>
      </c>
      <c r="G163">
        <v>9</v>
      </c>
      <c r="H163" s="9" t="str">
        <f t="shared" ref="H163:H166" si="35">IF(G163&lt;=5, "C", IF(G163&lt;=10, "B", "A"))</f>
        <v>B</v>
      </c>
      <c r="I163" t="s">
        <v>63</v>
      </c>
      <c r="J163"/>
      <c r="K163"/>
      <c r="L163"/>
      <c r="M163"/>
      <c r="N163"/>
      <c r="O163"/>
      <c r="P163"/>
      <c r="Q163"/>
      <c r="R163"/>
      <c r="S163"/>
      <c r="T163"/>
      <c r="U163"/>
      <c r="V163"/>
      <c r="W163"/>
      <c r="X163"/>
      <c r="Y163"/>
      <c r="Z163"/>
      <c r="AC163" t="s">
        <v>340</v>
      </c>
    </row>
    <row r="164" spans="1:29" x14ac:dyDescent="0.45">
      <c r="A164">
        <f t="shared" si="28"/>
        <v>163</v>
      </c>
      <c r="B164" t="s">
        <v>213</v>
      </c>
      <c r="C164" t="s">
        <v>303</v>
      </c>
      <c r="D164" t="s">
        <v>74</v>
      </c>
      <c r="E164" t="s">
        <v>321</v>
      </c>
      <c r="F164" s="10">
        <v>440</v>
      </c>
      <c r="G164">
        <v>7</v>
      </c>
      <c r="H164" s="9" t="str">
        <f t="shared" si="35"/>
        <v>B</v>
      </c>
      <c r="I164"/>
      <c r="J164"/>
      <c r="K164"/>
      <c r="L164"/>
      <c r="M164"/>
      <c r="N164"/>
      <c r="O164" t="s">
        <v>63</v>
      </c>
      <c r="P164" t="s">
        <v>63</v>
      </c>
      <c r="Q164"/>
      <c r="R164"/>
      <c r="S164"/>
      <c r="T164"/>
      <c r="U164" t="s">
        <v>63</v>
      </c>
      <c r="V164"/>
      <c r="W164"/>
      <c r="X164"/>
      <c r="Y164"/>
      <c r="Z164"/>
      <c r="AB164" t="s">
        <v>63</v>
      </c>
      <c r="AC164" t="s">
        <v>340</v>
      </c>
    </row>
    <row r="165" spans="1:29" x14ac:dyDescent="0.45">
      <c r="A165">
        <f t="shared" si="28"/>
        <v>164</v>
      </c>
      <c r="B165" t="s">
        <v>214</v>
      </c>
      <c r="C165" t="s">
        <v>311</v>
      </c>
      <c r="D165" t="s">
        <v>15</v>
      </c>
      <c r="E165" t="s">
        <v>321</v>
      </c>
      <c r="F165" s="10">
        <v>42</v>
      </c>
      <c r="G165">
        <v>5</v>
      </c>
      <c r="H165" s="13" t="str">
        <f t="shared" si="35"/>
        <v>C</v>
      </c>
      <c r="I165"/>
      <c r="J165"/>
      <c r="K165"/>
      <c r="L165"/>
      <c r="M165"/>
      <c r="N165"/>
      <c r="O165"/>
      <c r="P165"/>
      <c r="Q165"/>
      <c r="R165"/>
      <c r="S165"/>
      <c r="T165"/>
      <c r="U165"/>
      <c r="V165" t="s">
        <v>63</v>
      </c>
      <c r="W165"/>
      <c r="X165"/>
      <c r="Y165"/>
      <c r="Z165"/>
      <c r="AC165" t="s">
        <v>341</v>
      </c>
    </row>
    <row r="166" spans="1:29" x14ac:dyDescent="0.45">
      <c r="A166">
        <f t="shared" si="28"/>
        <v>165</v>
      </c>
      <c r="B166" t="s">
        <v>317</v>
      </c>
      <c r="C166" t="s">
        <v>303</v>
      </c>
      <c r="D166" t="s">
        <v>196</v>
      </c>
      <c r="E166" t="s">
        <v>321</v>
      </c>
      <c r="F166" s="10">
        <v>470</v>
      </c>
      <c r="G166">
        <v>7</v>
      </c>
      <c r="H166" s="9" t="str">
        <f t="shared" si="35"/>
        <v>B</v>
      </c>
      <c r="I166"/>
      <c r="J166"/>
      <c r="K166"/>
      <c r="L166"/>
      <c r="M166"/>
      <c r="N166"/>
      <c r="O166"/>
      <c r="P166"/>
      <c r="Q166"/>
      <c r="R166"/>
      <c r="S166"/>
      <c r="T166"/>
      <c r="U166"/>
      <c r="V166" t="s">
        <v>63</v>
      </c>
      <c r="W166"/>
      <c r="X166"/>
      <c r="Y166"/>
      <c r="Z166"/>
      <c r="AC166" t="s">
        <v>337</v>
      </c>
    </row>
    <row r="167" spans="1:29" x14ac:dyDescent="0.45">
      <c r="A167">
        <f t="shared" si="28"/>
        <v>166</v>
      </c>
      <c r="B167" t="s">
        <v>215</v>
      </c>
      <c r="C167" t="s">
        <v>72</v>
      </c>
      <c r="D167" t="s">
        <v>72</v>
      </c>
      <c r="E167" t="s">
        <v>11</v>
      </c>
      <c r="F167" s="10" t="s">
        <v>32</v>
      </c>
      <c r="G167"/>
      <c r="H167" s="13" t="s">
        <v>101</v>
      </c>
      <c r="I167"/>
      <c r="J167"/>
      <c r="K167"/>
      <c r="L167"/>
      <c r="M167"/>
      <c r="N167"/>
      <c r="O167"/>
      <c r="P167"/>
      <c r="Q167"/>
      <c r="R167"/>
      <c r="S167"/>
      <c r="T167"/>
      <c r="U167"/>
      <c r="V167"/>
      <c r="W167"/>
      <c r="X167" t="s">
        <v>63</v>
      </c>
      <c r="Y167"/>
      <c r="Z167"/>
      <c r="AC167" t="s">
        <v>101</v>
      </c>
    </row>
    <row r="168" spans="1:29" x14ac:dyDescent="0.45">
      <c r="A168">
        <f t="shared" si="28"/>
        <v>167</v>
      </c>
      <c r="B168" t="s">
        <v>216</v>
      </c>
      <c r="C168" t="s">
        <v>309</v>
      </c>
      <c r="D168" t="s">
        <v>106</v>
      </c>
      <c r="E168" t="s">
        <v>319</v>
      </c>
      <c r="F168" s="10" t="s">
        <v>32</v>
      </c>
      <c r="G168"/>
      <c r="H168" s="13" t="s">
        <v>101</v>
      </c>
      <c r="I168" t="s">
        <v>63</v>
      </c>
      <c r="J168"/>
      <c r="K168"/>
      <c r="L168"/>
      <c r="M168"/>
      <c r="N168"/>
      <c r="O168"/>
      <c r="P168"/>
      <c r="Q168"/>
      <c r="R168"/>
      <c r="S168"/>
      <c r="T168"/>
      <c r="U168"/>
      <c r="V168"/>
      <c r="W168"/>
      <c r="X168"/>
      <c r="Y168"/>
      <c r="Z168"/>
      <c r="AC168" t="s">
        <v>349</v>
      </c>
    </row>
    <row r="169" spans="1:29" x14ac:dyDescent="0.45">
      <c r="A169">
        <f t="shared" si="28"/>
        <v>168</v>
      </c>
      <c r="B169" t="s">
        <v>217</v>
      </c>
      <c r="C169" t="s">
        <v>303</v>
      </c>
      <c r="D169" t="s">
        <v>18</v>
      </c>
      <c r="E169" t="s">
        <v>321</v>
      </c>
      <c r="F169" s="10">
        <v>156</v>
      </c>
      <c r="G169">
        <v>9</v>
      </c>
      <c r="H169" s="9" t="str">
        <f t="shared" ref="H169" si="36">IF(G169&lt;=5, "C", IF(G169&lt;=10, "B", "A"))</f>
        <v>B</v>
      </c>
      <c r="I169"/>
      <c r="J169"/>
      <c r="K169"/>
      <c r="L169"/>
      <c r="M169"/>
      <c r="N169"/>
      <c r="O169"/>
      <c r="P169"/>
      <c r="Q169"/>
      <c r="R169"/>
      <c r="S169"/>
      <c r="T169"/>
      <c r="U169" t="s">
        <v>63</v>
      </c>
      <c r="V169"/>
      <c r="W169"/>
      <c r="X169"/>
      <c r="Y169"/>
      <c r="Z169"/>
      <c r="AC169" t="s">
        <v>341</v>
      </c>
    </row>
    <row r="170" spans="1:29" x14ac:dyDescent="0.45">
      <c r="A170">
        <f t="shared" si="28"/>
        <v>169</v>
      </c>
      <c r="B170" t="s">
        <v>218</v>
      </c>
      <c r="C170" t="s">
        <v>304</v>
      </c>
      <c r="D170" t="s">
        <v>219</v>
      </c>
      <c r="E170" t="s">
        <v>9</v>
      </c>
      <c r="F170" s="10">
        <v>1</v>
      </c>
      <c r="G170">
        <v>2</v>
      </c>
      <c r="H170" s="13" t="str">
        <f t="shared" ref="H170:H171" si="37">IF(G170&lt;=4, "C", IF(G170&lt;=8, "B", "A"))</f>
        <v>C</v>
      </c>
      <c r="I170"/>
      <c r="J170"/>
      <c r="K170"/>
      <c r="L170"/>
      <c r="M170"/>
      <c r="N170"/>
      <c r="O170"/>
      <c r="P170" t="s">
        <v>63</v>
      </c>
      <c r="Q170"/>
      <c r="R170"/>
      <c r="S170"/>
      <c r="T170"/>
      <c r="U170"/>
      <c r="V170"/>
      <c r="W170"/>
      <c r="X170"/>
      <c r="Y170"/>
      <c r="Z170"/>
      <c r="AC170" t="s">
        <v>340</v>
      </c>
    </row>
    <row r="171" spans="1:29" x14ac:dyDescent="0.45">
      <c r="A171">
        <f t="shared" si="28"/>
        <v>170</v>
      </c>
      <c r="B171" t="s">
        <v>220</v>
      </c>
      <c r="C171" t="s">
        <v>311</v>
      </c>
      <c r="D171" t="s">
        <v>279</v>
      </c>
      <c r="E171" t="s">
        <v>9</v>
      </c>
      <c r="F171" s="10">
        <v>1</v>
      </c>
      <c r="G171">
        <v>5</v>
      </c>
      <c r="H171" s="9" t="str">
        <f t="shared" si="37"/>
        <v>B</v>
      </c>
      <c r="I171"/>
      <c r="J171"/>
      <c r="K171"/>
      <c r="L171"/>
      <c r="M171"/>
      <c r="N171"/>
      <c r="O171"/>
      <c r="P171"/>
      <c r="Q171"/>
      <c r="R171"/>
      <c r="S171"/>
      <c r="T171"/>
      <c r="U171"/>
      <c r="V171" t="s">
        <v>63</v>
      </c>
      <c r="W171"/>
      <c r="X171"/>
      <c r="Y171"/>
      <c r="Z171"/>
      <c r="AC171" t="s">
        <v>341</v>
      </c>
    </row>
    <row r="172" spans="1:29" x14ac:dyDescent="0.45">
      <c r="A172">
        <f t="shared" si="28"/>
        <v>171</v>
      </c>
      <c r="B172" t="s">
        <v>221</v>
      </c>
      <c r="C172" t="s">
        <v>311</v>
      </c>
      <c r="D172" t="s">
        <v>103</v>
      </c>
      <c r="E172" t="s">
        <v>142</v>
      </c>
      <c r="F172" s="10">
        <v>659</v>
      </c>
      <c r="G172">
        <v>9</v>
      </c>
      <c r="H172" s="9" t="str">
        <f t="shared" ref="H172" si="38">IF(G172&lt;=5, "C", IF(G172&lt;=10, "B", "A"))</f>
        <v>B</v>
      </c>
      <c r="I172"/>
      <c r="J172"/>
      <c r="K172"/>
      <c r="L172"/>
      <c r="M172"/>
      <c r="N172"/>
      <c r="O172"/>
      <c r="P172"/>
      <c r="Q172"/>
      <c r="R172" t="s">
        <v>63</v>
      </c>
      <c r="S172" t="s">
        <v>63</v>
      </c>
      <c r="T172"/>
      <c r="U172"/>
      <c r="V172"/>
      <c r="W172"/>
      <c r="X172"/>
      <c r="Y172"/>
      <c r="Z172"/>
      <c r="AB172" t="s">
        <v>63</v>
      </c>
      <c r="AC172" t="s">
        <v>337</v>
      </c>
    </row>
    <row r="173" spans="1:29" x14ac:dyDescent="0.45">
      <c r="A173">
        <f t="shared" si="28"/>
        <v>172</v>
      </c>
      <c r="B173" t="s">
        <v>222</v>
      </c>
      <c r="C173" t="s">
        <v>303</v>
      </c>
      <c r="D173" t="s">
        <v>223</v>
      </c>
      <c r="E173" t="s">
        <v>11</v>
      </c>
      <c r="F173" s="10">
        <v>90</v>
      </c>
      <c r="G173"/>
      <c r="H173" s="13" t="s">
        <v>101</v>
      </c>
      <c r="I173"/>
      <c r="J173"/>
      <c r="K173"/>
      <c r="L173"/>
      <c r="M173"/>
      <c r="N173"/>
      <c r="O173"/>
      <c r="P173"/>
      <c r="Q173"/>
      <c r="R173"/>
      <c r="S173"/>
      <c r="T173"/>
      <c r="U173"/>
      <c r="V173"/>
      <c r="W173"/>
      <c r="X173"/>
      <c r="Y173"/>
      <c r="Z173" t="s">
        <v>63</v>
      </c>
      <c r="AC173" t="s">
        <v>338</v>
      </c>
    </row>
    <row r="174" spans="1:29" x14ac:dyDescent="0.45">
      <c r="A174">
        <f t="shared" si="28"/>
        <v>173</v>
      </c>
      <c r="B174" t="s">
        <v>224</v>
      </c>
      <c r="C174" t="s">
        <v>311</v>
      </c>
      <c r="D174" t="s">
        <v>153</v>
      </c>
      <c r="E174" t="s">
        <v>321</v>
      </c>
      <c r="F174" s="10">
        <v>5736</v>
      </c>
      <c r="G174">
        <v>11</v>
      </c>
      <c r="H174" s="12" t="str">
        <f t="shared" ref="H174" si="39">IF(G174&lt;=5, "C", IF(G174&lt;=10, "B", "A"))</f>
        <v>A</v>
      </c>
      <c r="I174"/>
      <c r="J174"/>
      <c r="K174"/>
      <c r="L174"/>
      <c r="M174"/>
      <c r="N174"/>
      <c r="O174"/>
      <c r="P174"/>
      <c r="Q174"/>
      <c r="R174" t="s">
        <v>63</v>
      </c>
      <c r="S174"/>
      <c r="T174"/>
      <c r="U174"/>
      <c r="V174"/>
      <c r="W174"/>
      <c r="X174"/>
      <c r="Y174"/>
      <c r="Z174"/>
      <c r="AC174" t="s">
        <v>339</v>
      </c>
    </row>
    <row r="175" spans="1:29" x14ac:dyDescent="0.45">
      <c r="A175">
        <f t="shared" si="28"/>
        <v>174</v>
      </c>
      <c r="B175" t="s">
        <v>225</v>
      </c>
      <c r="C175" t="s">
        <v>311</v>
      </c>
      <c r="D175" t="s">
        <v>153</v>
      </c>
      <c r="E175" t="s">
        <v>9</v>
      </c>
      <c r="F175" s="10">
        <v>1</v>
      </c>
      <c r="G175">
        <v>4</v>
      </c>
      <c r="H175" s="13" t="str">
        <f>IF(G175&lt;=4, "C", IF(G175&lt;=8, "B", "A"))</f>
        <v>C</v>
      </c>
      <c r="I175"/>
      <c r="J175"/>
      <c r="K175"/>
      <c r="L175"/>
      <c r="M175"/>
      <c r="N175"/>
      <c r="O175"/>
      <c r="P175"/>
      <c r="Q175"/>
      <c r="R175"/>
      <c r="S175"/>
      <c r="T175"/>
      <c r="U175"/>
      <c r="V175"/>
      <c r="W175"/>
      <c r="X175"/>
      <c r="Y175"/>
      <c r="Z175"/>
      <c r="AA175" s="4" t="s">
        <v>63</v>
      </c>
      <c r="AC175" t="s">
        <v>345</v>
      </c>
    </row>
    <row r="176" spans="1:29" x14ac:dyDescent="0.45">
      <c r="A176">
        <f t="shared" si="28"/>
        <v>175</v>
      </c>
      <c r="B176" t="s">
        <v>227</v>
      </c>
      <c r="C176" t="s">
        <v>311</v>
      </c>
      <c r="D176" t="s">
        <v>153</v>
      </c>
      <c r="E176" t="s">
        <v>321</v>
      </c>
      <c r="F176" s="10">
        <v>627</v>
      </c>
      <c r="G176">
        <v>11</v>
      </c>
      <c r="H176" s="12" t="str">
        <f t="shared" ref="H176:H179" si="40">IF(G176&lt;=5, "C", IF(G176&lt;=10, "B", "A"))</f>
        <v>A</v>
      </c>
      <c r="I176"/>
      <c r="J176"/>
      <c r="K176"/>
      <c r="L176"/>
      <c r="M176"/>
      <c r="N176"/>
      <c r="O176"/>
      <c r="P176"/>
      <c r="Q176"/>
      <c r="R176" t="s">
        <v>63</v>
      </c>
      <c r="S176"/>
      <c r="T176"/>
      <c r="U176" t="s">
        <v>63</v>
      </c>
      <c r="V176" t="s">
        <v>63</v>
      </c>
      <c r="W176"/>
      <c r="X176"/>
      <c r="Y176"/>
      <c r="Z176"/>
      <c r="AB176" t="s">
        <v>63</v>
      </c>
      <c r="AC176" t="s">
        <v>340</v>
      </c>
    </row>
    <row r="177" spans="1:29" x14ac:dyDescent="0.45">
      <c r="A177">
        <f t="shared" si="28"/>
        <v>176</v>
      </c>
      <c r="B177" t="s">
        <v>228</v>
      </c>
      <c r="C177" t="s">
        <v>301</v>
      </c>
      <c r="D177" t="s">
        <v>87</v>
      </c>
      <c r="E177" t="s">
        <v>142</v>
      </c>
      <c r="F177" s="10">
        <v>364</v>
      </c>
      <c r="G177">
        <v>9</v>
      </c>
      <c r="H177" s="9" t="str">
        <f t="shared" si="40"/>
        <v>B</v>
      </c>
      <c r="I177" t="s">
        <v>63</v>
      </c>
      <c r="J177"/>
      <c r="K177"/>
      <c r="L177"/>
      <c r="M177"/>
      <c r="N177"/>
      <c r="O177" t="s">
        <v>63</v>
      </c>
      <c r="P177"/>
      <c r="Q177"/>
      <c r="R177"/>
      <c r="S177"/>
      <c r="T177" t="s">
        <v>63</v>
      </c>
      <c r="U177"/>
      <c r="V177"/>
      <c r="W177"/>
      <c r="X177"/>
      <c r="Y177"/>
      <c r="Z177"/>
      <c r="AB177" t="s">
        <v>63</v>
      </c>
      <c r="AC177" t="s">
        <v>351</v>
      </c>
    </row>
    <row r="178" spans="1:29" x14ac:dyDescent="0.45">
      <c r="A178">
        <f t="shared" si="28"/>
        <v>177</v>
      </c>
      <c r="B178" t="s">
        <v>229</v>
      </c>
      <c r="C178" t="s">
        <v>301</v>
      </c>
      <c r="D178" t="s">
        <v>20</v>
      </c>
      <c r="E178" t="s">
        <v>320</v>
      </c>
      <c r="F178" s="10">
        <v>379</v>
      </c>
      <c r="G178">
        <v>6</v>
      </c>
      <c r="H178" s="9" t="str">
        <f t="shared" si="40"/>
        <v>B</v>
      </c>
      <c r="I178"/>
      <c r="J178"/>
      <c r="K178"/>
      <c r="L178"/>
      <c r="M178"/>
      <c r="N178"/>
      <c r="O178"/>
      <c r="P178"/>
      <c r="Q178"/>
      <c r="R178" t="s">
        <v>63</v>
      </c>
      <c r="S178"/>
      <c r="T178"/>
      <c r="U178"/>
      <c r="V178"/>
      <c r="W178"/>
      <c r="X178" t="s">
        <v>63</v>
      </c>
      <c r="Y178"/>
      <c r="Z178" t="s">
        <v>63</v>
      </c>
      <c r="AC178" t="s">
        <v>337</v>
      </c>
    </row>
    <row r="179" spans="1:29" x14ac:dyDescent="0.45">
      <c r="A179">
        <f t="shared" si="28"/>
        <v>178</v>
      </c>
      <c r="B179" t="s">
        <v>230</v>
      </c>
      <c r="C179" t="s">
        <v>303</v>
      </c>
      <c r="D179" t="s">
        <v>18</v>
      </c>
      <c r="E179" t="s">
        <v>321</v>
      </c>
      <c r="F179" s="10">
        <v>88</v>
      </c>
      <c r="G179">
        <v>10</v>
      </c>
      <c r="H179" s="9" t="str">
        <f t="shared" si="40"/>
        <v>B</v>
      </c>
      <c r="I179"/>
      <c r="J179"/>
      <c r="K179"/>
      <c r="L179"/>
      <c r="M179"/>
      <c r="N179"/>
      <c r="O179"/>
      <c r="P179" t="s">
        <v>63</v>
      </c>
      <c r="Q179"/>
      <c r="R179" t="s">
        <v>63</v>
      </c>
      <c r="S179"/>
      <c r="T179"/>
      <c r="U179" t="s">
        <v>63</v>
      </c>
      <c r="V179"/>
      <c r="W179"/>
      <c r="X179"/>
      <c r="Y179"/>
      <c r="Z179"/>
      <c r="AB179" t="s">
        <v>63</v>
      </c>
      <c r="AC179" t="s">
        <v>340</v>
      </c>
    </row>
    <row r="180" spans="1:29" x14ac:dyDescent="0.45">
      <c r="A180">
        <f t="shared" si="28"/>
        <v>179</v>
      </c>
      <c r="B180" t="s">
        <v>231</v>
      </c>
      <c r="C180" t="s">
        <v>303</v>
      </c>
      <c r="D180" t="s">
        <v>47</v>
      </c>
      <c r="E180" t="s">
        <v>9</v>
      </c>
      <c r="F180" s="10">
        <v>1</v>
      </c>
      <c r="G180">
        <v>5</v>
      </c>
      <c r="H180" s="9" t="str">
        <f>IF(G180&lt;=4, "C", IF(G180&lt;=8, "B", "A"))</f>
        <v>B</v>
      </c>
      <c r="I180"/>
      <c r="J180"/>
      <c r="K180"/>
      <c r="L180"/>
      <c r="M180"/>
      <c r="N180"/>
      <c r="O180"/>
      <c r="P180"/>
      <c r="Q180"/>
      <c r="R180"/>
      <c r="S180"/>
      <c r="T180"/>
      <c r="U180"/>
      <c r="V180"/>
      <c r="W180"/>
      <c r="X180"/>
      <c r="Y180"/>
      <c r="Z180"/>
      <c r="AB180" t="s">
        <v>63</v>
      </c>
      <c r="AC180" t="s">
        <v>340</v>
      </c>
    </row>
    <row r="181" spans="1:29" x14ac:dyDescent="0.45">
      <c r="A181">
        <f t="shared" si="28"/>
        <v>180</v>
      </c>
      <c r="B181" t="s">
        <v>232</v>
      </c>
      <c r="C181" t="s">
        <v>303</v>
      </c>
      <c r="D181" t="s">
        <v>306</v>
      </c>
      <c r="E181" t="s">
        <v>320</v>
      </c>
      <c r="F181" s="10">
        <v>796</v>
      </c>
      <c r="G181">
        <v>9</v>
      </c>
      <c r="H181" s="9" t="str">
        <f t="shared" ref="H181:H183" si="41">IF(G181&lt;=5, "C", IF(G181&lt;=10, "B", "A"))</f>
        <v>B</v>
      </c>
      <c r="I181"/>
      <c r="J181"/>
      <c r="K181"/>
      <c r="L181"/>
      <c r="M181"/>
      <c r="N181"/>
      <c r="O181"/>
      <c r="P181"/>
      <c r="Q181"/>
      <c r="R181"/>
      <c r="S181"/>
      <c r="T181"/>
      <c r="U181" t="s">
        <v>63</v>
      </c>
      <c r="V181"/>
      <c r="W181"/>
      <c r="X181"/>
      <c r="Y181"/>
      <c r="Z181"/>
      <c r="AC181" t="s">
        <v>341</v>
      </c>
    </row>
    <row r="182" spans="1:29" x14ac:dyDescent="0.45">
      <c r="A182">
        <f t="shared" si="28"/>
        <v>181</v>
      </c>
      <c r="B182" t="s">
        <v>233</v>
      </c>
      <c r="C182" t="s">
        <v>303</v>
      </c>
      <c r="D182" t="s">
        <v>289</v>
      </c>
      <c r="E182" t="s">
        <v>142</v>
      </c>
      <c r="F182" s="10">
        <v>594</v>
      </c>
      <c r="G182">
        <v>11</v>
      </c>
      <c r="H182" s="12" t="str">
        <f t="shared" si="41"/>
        <v>A</v>
      </c>
      <c r="I182"/>
      <c r="J182"/>
      <c r="K182"/>
      <c r="L182"/>
      <c r="M182"/>
      <c r="N182"/>
      <c r="O182"/>
      <c r="P182" t="s">
        <v>63</v>
      </c>
      <c r="Q182"/>
      <c r="R182"/>
      <c r="S182"/>
      <c r="T182"/>
      <c r="U182"/>
      <c r="V182"/>
      <c r="W182"/>
      <c r="X182"/>
      <c r="Y182"/>
      <c r="Z182"/>
      <c r="AC182" t="s">
        <v>340</v>
      </c>
    </row>
    <row r="183" spans="1:29" x14ac:dyDescent="0.45">
      <c r="A183">
        <f t="shared" si="28"/>
        <v>182</v>
      </c>
      <c r="B183" t="s">
        <v>234</v>
      </c>
      <c r="C183" t="s">
        <v>298</v>
      </c>
      <c r="D183" t="s">
        <v>362</v>
      </c>
      <c r="E183" t="s">
        <v>320</v>
      </c>
      <c r="F183" s="10">
        <v>2163</v>
      </c>
      <c r="G183">
        <v>10</v>
      </c>
      <c r="H183" s="9" t="str">
        <f t="shared" si="41"/>
        <v>B</v>
      </c>
      <c r="I183"/>
      <c r="J183"/>
      <c r="K183"/>
      <c r="L183"/>
      <c r="M183"/>
      <c r="N183"/>
      <c r="O183"/>
      <c r="P183"/>
      <c r="Q183"/>
      <c r="R183"/>
      <c r="S183"/>
      <c r="T183"/>
      <c r="U183"/>
      <c r="V183"/>
      <c r="W183"/>
      <c r="X183"/>
      <c r="Y183"/>
      <c r="Z183"/>
      <c r="AB183" t="s">
        <v>63</v>
      </c>
      <c r="AC183" t="s">
        <v>353</v>
      </c>
    </row>
    <row r="184" spans="1:29" x14ac:dyDescent="0.45">
      <c r="A184">
        <f t="shared" si="28"/>
        <v>183</v>
      </c>
      <c r="B184" t="s">
        <v>235</v>
      </c>
      <c r="C184" t="s">
        <v>251</v>
      </c>
      <c r="D184" t="s">
        <v>236</v>
      </c>
      <c r="E184" t="s">
        <v>11</v>
      </c>
      <c r="F184" s="10" t="s">
        <v>32</v>
      </c>
      <c r="G184"/>
      <c r="H184" s="13" t="s">
        <v>101</v>
      </c>
      <c r="I184"/>
      <c r="J184"/>
      <c r="K184"/>
      <c r="L184"/>
      <c r="M184"/>
      <c r="N184"/>
      <c r="O184"/>
      <c r="P184"/>
      <c r="Q184"/>
      <c r="R184" t="s">
        <v>63</v>
      </c>
      <c r="S184"/>
      <c r="T184"/>
      <c r="U184"/>
      <c r="V184"/>
      <c r="W184"/>
      <c r="X184"/>
      <c r="Y184"/>
      <c r="Z184"/>
      <c r="AC184" t="s">
        <v>339</v>
      </c>
    </row>
    <row r="185" spans="1:29" x14ac:dyDescent="0.45">
      <c r="A185">
        <f t="shared" si="28"/>
        <v>184</v>
      </c>
      <c r="B185" t="s">
        <v>237</v>
      </c>
      <c r="C185" t="s">
        <v>304</v>
      </c>
      <c r="D185" t="s">
        <v>287</v>
      </c>
      <c r="E185" t="s">
        <v>142</v>
      </c>
      <c r="F185" s="10">
        <v>2123</v>
      </c>
      <c r="G185">
        <v>11</v>
      </c>
      <c r="H185" s="12" t="s">
        <v>323</v>
      </c>
      <c r="I185"/>
      <c r="J185"/>
      <c r="K185"/>
      <c r="L185"/>
      <c r="M185"/>
      <c r="N185"/>
      <c r="O185"/>
      <c r="P185"/>
      <c r="Q185"/>
      <c r="R185"/>
      <c r="S185"/>
      <c r="T185"/>
      <c r="U185"/>
      <c r="V185"/>
      <c r="W185"/>
      <c r="X185"/>
      <c r="Y185"/>
      <c r="Z185"/>
      <c r="AB185" t="s">
        <v>63</v>
      </c>
      <c r="AC185" t="s">
        <v>339</v>
      </c>
    </row>
    <row r="186" spans="1:29" x14ac:dyDescent="0.45">
      <c r="A186">
        <f t="shared" si="28"/>
        <v>185</v>
      </c>
      <c r="B186" t="s">
        <v>238</v>
      </c>
      <c r="C186" t="s">
        <v>310</v>
      </c>
      <c r="D186" t="s">
        <v>295</v>
      </c>
      <c r="E186" t="s">
        <v>319</v>
      </c>
      <c r="F186" s="10" t="s">
        <v>32</v>
      </c>
      <c r="G186"/>
      <c r="H186" s="13" t="s">
        <v>101</v>
      </c>
      <c r="I186"/>
      <c r="J186"/>
      <c r="K186"/>
      <c r="L186"/>
      <c r="M186"/>
      <c r="N186"/>
      <c r="O186"/>
      <c r="P186" t="s">
        <v>63</v>
      </c>
      <c r="Q186"/>
      <c r="R186"/>
      <c r="S186"/>
      <c r="T186"/>
      <c r="U186"/>
      <c r="V186"/>
      <c r="W186"/>
      <c r="X186"/>
      <c r="Y186"/>
      <c r="Z186"/>
      <c r="AC186" t="s">
        <v>354</v>
      </c>
    </row>
    <row r="187" spans="1:29" x14ac:dyDescent="0.45">
      <c r="A187">
        <f t="shared" si="28"/>
        <v>186</v>
      </c>
      <c r="B187" t="s">
        <v>239</v>
      </c>
      <c r="C187" t="s">
        <v>311</v>
      </c>
      <c r="D187" t="s">
        <v>15</v>
      </c>
      <c r="E187" t="s">
        <v>9</v>
      </c>
      <c r="F187" s="10">
        <v>1</v>
      </c>
      <c r="G187">
        <v>6</v>
      </c>
      <c r="H187" s="9" t="str">
        <f>IF(G187&lt;=4, "C", IF(G187&lt;=8, "B", "A"))</f>
        <v>B</v>
      </c>
      <c r="I187"/>
      <c r="J187" t="s">
        <v>63</v>
      </c>
      <c r="K187"/>
      <c r="L187"/>
      <c r="M187"/>
      <c r="N187"/>
      <c r="O187"/>
      <c r="P187"/>
      <c r="Q187"/>
      <c r="R187"/>
      <c r="S187"/>
      <c r="T187"/>
      <c r="U187"/>
      <c r="V187"/>
      <c r="W187"/>
      <c r="X187"/>
      <c r="Y187"/>
      <c r="Z187"/>
      <c r="AC187" t="s">
        <v>340</v>
      </c>
    </row>
    <row r="188" spans="1:29" x14ac:dyDescent="0.45">
      <c r="A188">
        <f t="shared" si="28"/>
        <v>187</v>
      </c>
      <c r="B188" t="s">
        <v>240</v>
      </c>
      <c r="C188" t="s">
        <v>301</v>
      </c>
      <c r="D188" t="s">
        <v>285</v>
      </c>
      <c r="E188" t="s">
        <v>320</v>
      </c>
      <c r="F188" s="10">
        <v>6207</v>
      </c>
      <c r="G188">
        <v>10</v>
      </c>
      <c r="H188" s="9" t="str">
        <f t="shared" ref="H188:H197" si="42">IF(G188&lt;=5, "C", IF(G188&lt;=10, "B", "A"))</f>
        <v>B</v>
      </c>
      <c r="I188"/>
      <c r="J188"/>
      <c r="K188"/>
      <c r="L188" t="s">
        <v>63</v>
      </c>
      <c r="M188"/>
      <c r="N188"/>
      <c r="O188"/>
      <c r="P188"/>
      <c r="Q188"/>
      <c r="R188"/>
      <c r="S188"/>
      <c r="T188"/>
      <c r="U188"/>
      <c r="V188"/>
      <c r="W188"/>
      <c r="X188"/>
      <c r="Y188"/>
      <c r="Z188"/>
      <c r="AC188" t="s">
        <v>341</v>
      </c>
    </row>
    <row r="189" spans="1:29" x14ac:dyDescent="0.45">
      <c r="A189">
        <f t="shared" si="28"/>
        <v>188</v>
      </c>
      <c r="B189" t="s">
        <v>241</v>
      </c>
      <c r="C189" t="s">
        <v>313</v>
      </c>
      <c r="D189" t="s">
        <v>22</v>
      </c>
      <c r="E189" t="s">
        <v>321</v>
      </c>
      <c r="F189" s="10">
        <v>134</v>
      </c>
      <c r="G189">
        <v>7</v>
      </c>
      <c r="H189" s="9" t="str">
        <f t="shared" si="42"/>
        <v>B</v>
      </c>
      <c r="I189"/>
      <c r="J189"/>
      <c r="K189"/>
      <c r="L189"/>
      <c r="M189"/>
      <c r="N189"/>
      <c r="O189"/>
      <c r="P189"/>
      <c r="Q189"/>
      <c r="R189" t="s">
        <v>63</v>
      </c>
      <c r="S189"/>
      <c r="T189"/>
      <c r="U189"/>
      <c r="V189"/>
      <c r="W189"/>
      <c r="X189"/>
      <c r="Y189"/>
      <c r="Z189"/>
      <c r="AC189" t="s">
        <v>355</v>
      </c>
    </row>
    <row r="190" spans="1:29" x14ac:dyDescent="0.45">
      <c r="A190">
        <f t="shared" si="28"/>
        <v>189</v>
      </c>
      <c r="B190" t="s">
        <v>242</v>
      </c>
      <c r="C190" t="s">
        <v>311</v>
      </c>
      <c r="D190" t="s">
        <v>100</v>
      </c>
      <c r="E190" t="s">
        <v>320</v>
      </c>
      <c r="F190" s="10">
        <v>480</v>
      </c>
      <c r="G190">
        <v>8</v>
      </c>
      <c r="H190" s="9" t="str">
        <f t="shared" si="42"/>
        <v>B</v>
      </c>
      <c r="I190"/>
      <c r="J190"/>
      <c r="K190"/>
      <c r="L190"/>
      <c r="M190"/>
      <c r="N190"/>
      <c r="O190"/>
      <c r="P190"/>
      <c r="Q190"/>
      <c r="R190"/>
      <c r="S190"/>
      <c r="T190"/>
      <c r="U190"/>
      <c r="V190"/>
      <c r="W190"/>
      <c r="X190"/>
      <c r="Y190"/>
      <c r="Z190"/>
      <c r="AB190" t="s">
        <v>63</v>
      </c>
      <c r="AC190" t="s">
        <v>341</v>
      </c>
    </row>
    <row r="191" spans="1:29" x14ac:dyDescent="0.45">
      <c r="A191">
        <f t="shared" si="28"/>
        <v>190</v>
      </c>
      <c r="B191" t="s">
        <v>243</v>
      </c>
      <c r="C191" t="s">
        <v>301</v>
      </c>
      <c r="D191" t="s">
        <v>87</v>
      </c>
      <c r="E191" t="s">
        <v>142</v>
      </c>
      <c r="F191" s="10">
        <v>407</v>
      </c>
      <c r="G191">
        <v>9</v>
      </c>
      <c r="H191" s="9" t="str">
        <f t="shared" si="42"/>
        <v>B</v>
      </c>
      <c r="I191"/>
      <c r="J191"/>
      <c r="K191"/>
      <c r="L191"/>
      <c r="M191"/>
      <c r="N191"/>
      <c r="O191"/>
      <c r="P191" t="s">
        <v>63</v>
      </c>
      <c r="Q191"/>
      <c r="R191"/>
      <c r="S191"/>
      <c r="T191"/>
      <c r="U191"/>
      <c r="V191"/>
      <c r="W191"/>
      <c r="X191"/>
      <c r="Y191"/>
      <c r="Z191"/>
      <c r="AC191" t="s">
        <v>351</v>
      </c>
    </row>
    <row r="192" spans="1:29" x14ac:dyDescent="0.45">
      <c r="A192">
        <f t="shared" si="28"/>
        <v>191</v>
      </c>
      <c r="B192" t="s">
        <v>244</v>
      </c>
      <c r="C192" t="s">
        <v>301</v>
      </c>
      <c r="D192" t="s">
        <v>87</v>
      </c>
      <c r="E192" t="s">
        <v>320</v>
      </c>
      <c r="F192" s="10">
        <v>4559</v>
      </c>
      <c r="G192">
        <v>7</v>
      </c>
      <c r="H192" s="9" t="str">
        <f t="shared" si="42"/>
        <v>B</v>
      </c>
      <c r="I192"/>
      <c r="J192"/>
      <c r="K192"/>
      <c r="L192"/>
      <c r="M192"/>
      <c r="N192"/>
      <c r="O192"/>
      <c r="P192" t="s">
        <v>63</v>
      </c>
      <c r="Q192"/>
      <c r="R192"/>
      <c r="S192"/>
      <c r="T192"/>
      <c r="U192"/>
      <c r="V192"/>
      <c r="W192"/>
      <c r="X192"/>
      <c r="Y192"/>
      <c r="Z192"/>
      <c r="AC192" t="s">
        <v>351</v>
      </c>
    </row>
    <row r="193" spans="1:29" x14ac:dyDescent="0.45">
      <c r="A193">
        <f t="shared" si="28"/>
        <v>192</v>
      </c>
      <c r="B193" t="s">
        <v>245</v>
      </c>
      <c r="C193" t="s">
        <v>311</v>
      </c>
      <c r="D193" t="s">
        <v>15</v>
      </c>
      <c r="E193" t="s">
        <v>321</v>
      </c>
      <c r="F193" s="10">
        <v>602</v>
      </c>
      <c r="G193">
        <v>9</v>
      </c>
      <c r="H193" s="9" t="str">
        <f t="shared" si="42"/>
        <v>B</v>
      </c>
      <c r="I193"/>
      <c r="J193"/>
      <c r="K193"/>
      <c r="L193"/>
      <c r="M193"/>
      <c r="N193"/>
      <c r="O193"/>
      <c r="P193"/>
      <c r="Q193"/>
      <c r="R193"/>
      <c r="S193" t="s">
        <v>63</v>
      </c>
      <c r="T193"/>
      <c r="U193"/>
      <c r="V193"/>
      <c r="W193"/>
      <c r="X193"/>
      <c r="Y193"/>
      <c r="Z193"/>
      <c r="AB193" t="s">
        <v>63</v>
      </c>
      <c r="AC193" t="s">
        <v>341</v>
      </c>
    </row>
    <row r="194" spans="1:29" x14ac:dyDescent="0.45">
      <c r="A194">
        <f t="shared" si="28"/>
        <v>193</v>
      </c>
      <c r="B194" t="s">
        <v>246</v>
      </c>
      <c r="C194" t="s">
        <v>301</v>
      </c>
      <c r="D194" t="s">
        <v>87</v>
      </c>
      <c r="E194" t="s">
        <v>142</v>
      </c>
      <c r="F194" s="10">
        <v>650</v>
      </c>
      <c r="G194">
        <v>12</v>
      </c>
      <c r="H194" s="12" t="str">
        <f t="shared" si="42"/>
        <v>A</v>
      </c>
      <c r="I194"/>
      <c r="J194"/>
      <c r="K194"/>
      <c r="L194"/>
      <c r="M194"/>
      <c r="N194"/>
      <c r="O194"/>
      <c r="P194"/>
      <c r="Q194" t="s">
        <v>63</v>
      </c>
      <c r="R194" t="s">
        <v>63</v>
      </c>
      <c r="S194"/>
      <c r="T194"/>
      <c r="U194"/>
      <c r="V194" t="s">
        <v>63</v>
      </c>
      <c r="W194"/>
      <c r="X194"/>
      <c r="Y194"/>
      <c r="Z194"/>
      <c r="AB194" t="s">
        <v>63</v>
      </c>
      <c r="AC194" t="s">
        <v>352</v>
      </c>
    </row>
    <row r="195" spans="1:29" x14ac:dyDescent="0.45">
      <c r="A195">
        <f t="shared" si="28"/>
        <v>194</v>
      </c>
      <c r="B195" t="s">
        <v>247</v>
      </c>
      <c r="C195" t="s">
        <v>303</v>
      </c>
      <c r="D195" t="s">
        <v>276</v>
      </c>
      <c r="E195" t="s">
        <v>321</v>
      </c>
      <c r="F195" s="10">
        <v>781</v>
      </c>
      <c r="G195">
        <v>7</v>
      </c>
      <c r="H195" s="9" t="str">
        <f t="shared" si="42"/>
        <v>B</v>
      </c>
      <c r="I195"/>
      <c r="J195"/>
      <c r="K195"/>
      <c r="L195"/>
      <c r="M195"/>
      <c r="N195"/>
      <c r="O195"/>
      <c r="P195"/>
      <c r="Q195"/>
      <c r="R195"/>
      <c r="S195" t="s">
        <v>63</v>
      </c>
      <c r="T195"/>
      <c r="U195"/>
      <c r="V195"/>
      <c r="W195"/>
      <c r="X195"/>
      <c r="Y195"/>
      <c r="Z195"/>
      <c r="AC195" t="s">
        <v>342</v>
      </c>
    </row>
    <row r="196" spans="1:29" x14ac:dyDescent="0.45">
      <c r="A196">
        <f t="shared" ref="A196:A197" si="43">SUM(A195)+1</f>
        <v>195</v>
      </c>
      <c r="B196" t="s">
        <v>248</v>
      </c>
      <c r="C196" t="s">
        <v>311</v>
      </c>
      <c r="D196" t="s">
        <v>153</v>
      </c>
      <c r="E196" t="s">
        <v>142</v>
      </c>
      <c r="F196" s="10">
        <v>756</v>
      </c>
      <c r="G196">
        <v>10</v>
      </c>
      <c r="H196" s="9" t="str">
        <f t="shared" si="42"/>
        <v>B</v>
      </c>
      <c r="I196"/>
      <c r="J196"/>
      <c r="K196"/>
      <c r="L196"/>
      <c r="M196"/>
      <c r="N196"/>
      <c r="O196"/>
      <c r="P196"/>
      <c r="Q196"/>
      <c r="R196"/>
      <c r="S196"/>
      <c r="T196"/>
      <c r="U196"/>
      <c r="V196" t="s">
        <v>63</v>
      </c>
      <c r="W196"/>
      <c r="X196"/>
      <c r="Y196"/>
      <c r="Z196"/>
      <c r="AC196" t="s">
        <v>340</v>
      </c>
    </row>
    <row r="197" spans="1:29" x14ac:dyDescent="0.45">
      <c r="A197">
        <f t="shared" si="43"/>
        <v>196</v>
      </c>
      <c r="B197" t="s">
        <v>249</v>
      </c>
      <c r="C197" t="s">
        <v>311</v>
      </c>
      <c r="D197" t="s">
        <v>100</v>
      </c>
      <c r="E197" t="s">
        <v>320</v>
      </c>
      <c r="F197" s="10">
        <v>51</v>
      </c>
      <c r="G197">
        <v>9</v>
      </c>
      <c r="H197" s="9" t="str">
        <f t="shared" si="42"/>
        <v>B</v>
      </c>
      <c r="I197"/>
      <c r="J197"/>
      <c r="K197"/>
      <c r="L197"/>
      <c r="M197"/>
      <c r="N197"/>
      <c r="O197"/>
      <c r="P197"/>
      <c r="Q197"/>
      <c r="R197"/>
      <c r="S197"/>
      <c r="T197"/>
      <c r="U197"/>
      <c r="V197"/>
      <c r="W197"/>
      <c r="X197" t="s">
        <v>63</v>
      </c>
      <c r="Y197"/>
      <c r="Z197"/>
      <c r="AC197" t="s">
        <v>341</v>
      </c>
    </row>
  </sheetData>
  <autoFilter ref="D1:D197" xr:uid="{D173BCB2-2C67-47E6-8DF7-3209DCEB67FE}"/>
  <phoneticPr fontId="2"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10EAC-63DB-44C9-8891-7BE8AB449E0C}">
  <dimension ref="A2:B11"/>
  <sheetViews>
    <sheetView workbookViewId="0">
      <selection activeCell="A18" sqref="A18"/>
    </sheetView>
  </sheetViews>
  <sheetFormatPr defaultColWidth="9.1328125" defaultRowHeight="14.25" x14ac:dyDescent="0.45"/>
  <cols>
    <col min="1" max="1" width="21.3984375" customWidth="1"/>
  </cols>
  <sheetData>
    <row r="2" spans="1:2" x14ac:dyDescent="0.45">
      <c r="A2" s="1" t="s">
        <v>325</v>
      </c>
    </row>
    <row r="3" spans="1:2" x14ac:dyDescent="0.45">
      <c r="A3" t="s">
        <v>328</v>
      </c>
      <c r="B3" s="13" t="s">
        <v>326</v>
      </c>
    </row>
    <row r="4" spans="1:2" x14ac:dyDescent="0.45">
      <c r="A4" t="s">
        <v>327</v>
      </c>
      <c r="B4" s="9" t="s">
        <v>329</v>
      </c>
    </row>
    <row r="5" spans="1:2" x14ac:dyDescent="0.45">
      <c r="A5" t="s">
        <v>330</v>
      </c>
      <c r="B5" s="12" t="s">
        <v>323</v>
      </c>
    </row>
    <row r="8" spans="1:2" x14ac:dyDescent="0.45">
      <c r="A8" s="1" t="s">
        <v>331</v>
      </c>
    </row>
    <row r="9" spans="1:2" x14ac:dyDescent="0.45">
      <c r="A9" t="s">
        <v>332</v>
      </c>
      <c r="B9" s="13" t="s">
        <v>326</v>
      </c>
    </row>
    <row r="10" spans="1:2" x14ac:dyDescent="0.45">
      <c r="A10" t="s">
        <v>333</v>
      </c>
      <c r="B10" s="9" t="s">
        <v>329</v>
      </c>
    </row>
    <row r="11" spans="1:2" x14ac:dyDescent="0.45">
      <c r="A11" t="s">
        <v>334</v>
      </c>
      <c r="B11" s="12" t="s">
        <v>323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Grading and relevant details</vt:lpstr>
      <vt:lpstr>Legend for grading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Musumeci Stefano</dc:creator>
  <cp:lastModifiedBy>STEFANO MUSUMECI</cp:lastModifiedBy>
  <dcterms:created xsi:type="dcterms:W3CDTF">2024-04-16T07:30:35Z</dcterms:created>
  <dcterms:modified xsi:type="dcterms:W3CDTF">2024-06-12T21:56:00Z</dcterms:modified>
</cp:coreProperties>
</file>